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ratsufs\内部系本庁共有\政策部　市政戦略課\■統計に関連するフォルダ［2006～\統計調査係［2011～\04 市統計情報(市ＨＰ公開)\唐津市の各種統計情報\R5\01_統計情報の更新\03 〔更新済〕唐津市の各種統計情報\Excel\"/>
    </mc:Choice>
  </mc:AlternateContent>
  <bookViews>
    <workbookView xWindow="120" yWindow="90" windowWidth="20340" windowHeight="6975"/>
  </bookViews>
  <sheets>
    <sheet name="3-8" sheetId="1" r:id="rId1"/>
    <sheet name="3-9" sheetId="8" r:id="rId2"/>
    <sheet name="3-10" sheetId="3" r:id="rId3"/>
    <sheet name="3-11-1(H15)" sheetId="4" r:id="rId4"/>
    <sheet name="3-11-2(H20)" sheetId="5" r:id="rId5"/>
    <sheet name="3-11-3(H25)" sheetId="6" r:id="rId6"/>
    <sheet name="3-11-4(H30)" sheetId="7" r:id="rId7"/>
  </sheets>
  <definedNames>
    <definedName name="_xlnm.Print_Area" localSheetId="0">'3-8'!$B$1:$J$22</definedName>
  </definedNames>
  <calcPr calcId="162913"/>
</workbook>
</file>

<file path=xl/calcChain.xml><?xml version="1.0" encoding="utf-8"?>
<calcChain xmlns="http://schemas.openxmlformats.org/spreadsheetml/2006/main">
  <c r="K30" i="8" l="1"/>
  <c r="Q25" i="8"/>
  <c r="K25" i="8"/>
  <c r="I8" i="7" l="1"/>
  <c r="I35" i="7"/>
  <c r="I34" i="7"/>
  <c r="I33" i="7"/>
  <c r="I32" i="7"/>
  <c r="I31" i="7"/>
  <c r="I29" i="7"/>
  <c r="I28" i="7"/>
  <c r="I27" i="7"/>
  <c r="I26" i="7"/>
  <c r="I25" i="7"/>
  <c r="I24" i="7"/>
  <c r="I22" i="7"/>
  <c r="I21" i="7"/>
  <c r="I20" i="7"/>
  <c r="I18" i="7"/>
  <c r="I17" i="7" s="1"/>
  <c r="I9" i="7"/>
  <c r="I10" i="7"/>
  <c r="I11" i="7"/>
  <c r="I12" i="7"/>
  <c r="I13" i="7"/>
  <c r="I14" i="7"/>
  <c r="I15" i="7"/>
  <c r="I16" i="7"/>
  <c r="U30" i="7"/>
  <c r="T30" i="7"/>
  <c r="S30" i="7"/>
  <c r="R30" i="7"/>
  <c r="Q30" i="7"/>
  <c r="P30" i="7"/>
  <c r="O30" i="7"/>
  <c r="N30" i="7"/>
  <c r="M30" i="7"/>
  <c r="L30" i="7"/>
  <c r="K30" i="7"/>
  <c r="J30" i="7"/>
  <c r="H30" i="7"/>
  <c r="G30" i="7"/>
  <c r="F30" i="7"/>
  <c r="U23" i="7"/>
  <c r="T23" i="7"/>
  <c r="S23" i="7"/>
  <c r="R23" i="7"/>
  <c r="Q23" i="7"/>
  <c r="P23" i="7"/>
  <c r="O23" i="7"/>
  <c r="N23" i="7"/>
  <c r="M23" i="7"/>
  <c r="L23" i="7"/>
  <c r="K23" i="7"/>
  <c r="J23" i="7"/>
  <c r="H23" i="7"/>
  <c r="G23" i="7"/>
  <c r="F23" i="7"/>
  <c r="U19" i="7"/>
  <c r="U36" i="7" s="1"/>
  <c r="T19" i="7"/>
  <c r="S19" i="7"/>
  <c r="R19" i="7"/>
  <c r="Q19" i="7"/>
  <c r="Q36" i="7" s="1"/>
  <c r="P19" i="7"/>
  <c r="O19" i="7"/>
  <c r="N19" i="7"/>
  <c r="M19" i="7"/>
  <c r="L19" i="7"/>
  <c r="K19" i="7"/>
  <c r="J19" i="7"/>
  <c r="H19" i="7"/>
  <c r="G19" i="7"/>
  <c r="F19" i="7"/>
  <c r="T17" i="7"/>
  <c r="S17" i="7"/>
  <c r="R17" i="7"/>
  <c r="Q17" i="7"/>
  <c r="P17" i="7"/>
  <c r="O17" i="7"/>
  <c r="N17" i="7"/>
  <c r="M17" i="7"/>
  <c r="L17" i="7"/>
  <c r="K17" i="7"/>
  <c r="J17" i="7"/>
  <c r="H17" i="7"/>
  <c r="G17" i="7"/>
  <c r="F17" i="7"/>
  <c r="U7" i="7"/>
  <c r="T7" i="7"/>
  <c r="T36" i="7" s="1"/>
  <c r="S7" i="7"/>
  <c r="S36" i="7" s="1"/>
  <c r="R7" i="7"/>
  <c r="R36" i="7" s="1"/>
  <c r="Q7" i="7"/>
  <c r="P7" i="7"/>
  <c r="O7" i="7"/>
  <c r="O36" i="7" s="1"/>
  <c r="N7" i="7"/>
  <c r="M7" i="7"/>
  <c r="L7" i="7"/>
  <c r="K7" i="7"/>
  <c r="J7" i="7"/>
  <c r="H7" i="7"/>
  <c r="G7" i="7"/>
  <c r="G36" i="7" s="1"/>
  <c r="F7" i="7"/>
  <c r="K36" i="7" l="1"/>
  <c r="P36" i="7"/>
  <c r="N36" i="7"/>
  <c r="J36" i="7"/>
  <c r="I30" i="7"/>
  <c r="I19" i="7"/>
  <c r="L36" i="7"/>
  <c r="M36" i="7"/>
  <c r="I23" i="7"/>
  <c r="I7" i="7"/>
  <c r="H36" i="7"/>
  <c r="F36" i="7"/>
  <c r="F7" i="6"/>
  <c r="G7" i="6"/>
  <c r="H7" i="6"/>
  <c r="I7" i="6"/>
  <c r="J7" i="6"/>
  <c r="K7" i="6"/>
  <c r="L7" i="6"/>
  <c r="M7" i="6"/>
  <c r="N7" i="6"/>
  <c r="O7" i="6"/>
  <c r="P7" i="6"/>
  <c r="Q7" i="6"/>
  <c r="Q36" i="6" s="1"/>
  <c r="R7" i="6"/>
  <c r="S7" i="6"/>
  <c r="T7" i="6"/>
  <c r="U7" i="6"/>
  <c r="U36" i="6" s="1"/>
  <c r="F17" i="6"/>
  <c r="G17" i="6"/>
  <c r="H17" i="6"/>
  <c r="I17" i="6"/>
  <c r="J17" i="6"/>
  <c r="K17" i="6"/>
  <c r="L17" i="6"/>
  <c r="M17" i="6"/>
  <c r="N17" i="6"/>
  <c r="O17" i="6"/>
  <c r="P17" i="6"/>
  <c r="Q17" i="6"/>
  <c r="R17" i="6"/>
  <c r="S17" i="6"/>
  <c r="T17" i="6"/>
  <c r="F19" i="6"/>
  <c r="G19" i="6"/>
  <c r="H19" i="6"/>
  <c r="I19" i="6"/>
  <c r="J19" i="6"/>
  <c r="J36" i="6" s="1"/>
  <c r="K19" i="6"/>
  <c r="L19" i="6"/>
  <c r="M19" i="6"/>
  <c r="N19" i="6"/>
  <c r="O19" i="6"/>
  <c r="P19" i="6"/>
  <c r="Q19" i="6"/>
  <c r="R19" i="6"/>
  <c r="R36" i="6" s="1"/>
  <c r="S19" i="6"/>
  <c r="T19" i="6"/>
  <c r="U19" i="6"/>
  <c r="F23" i="6"/>
  <c r="G23" i="6"/>
  <c r="H23" i="6"/>
  <c r="I23" i="6"/>
  <c r="J23" i="6"/>
  <c r="K23" i="6"/>
  <c r="L23" i="6"/>
  <c r="M23" i="6"/>
  <c r="N23" i="6"/>
  <c r="O23" i="6"/>
  <c r="P23" i="6"/>
  <c r="Q23" i="6"/>
  <c r="R23" i="6"/>
  <c r="S23" i="6"/>
  <c r="T23" i="6"/>
  <c r="U23" i="6"/>
  <c r="F30" i="6"/>
  <c r="G30" i="6"/>
  <c r="H30" i="6"/>
  <c r="I30" i="6"/>
  <c r="J30" i="6"/>
  <c r="K30" i="6"/>
  <c r="L30" i="6"/>
  <c r="M30" i="6"/>
  <c r="N30" i="6"/>
  <c r="O30" i="6"/>
  <c r="P30" i="6"/>
  <c r="Q30" i="6"/>
  <c r="R30" i="6"/>
  <c r="S30" i="6"/>
  <c r="T30" i="6"/>
  <c r="U30" i="6"/>
  <c r="F36" i="6"/>
  <c r="G36" i="6"/>
  <c r="K36" i="6"/>
  <c r="N36" i="6"/>
  <c r="O36" i="6"/>
  <c r="S36" i="6"/>
  <c r="F7" i="5"/>
  <c r="G7" i="5"/>
  <c r="H7" i="5"/>
  <c r="I7" i="5"/>
  <c r="J7" i="5"/>
  <c r="K7" i="5"/>
  <c r="L7" i="5"/>
  <c r="M7" i="5"/>
  <c r="N7" i="5"/>
  <c r="O7" i="5"/>
  <c r="P7" i="5"/>
  <c r="Q7" i="5"/>
  <c r="R7" i="5"/>
  <c r="S7" i="5"/>
  <c r="T7" i="5"/>
  <c r="U7" i="5"/>
  <c r="F17" i="5"/>
  <c r="G17" i="5"/>
  <c r="H17" i="5"/>
  <c r="I17" i="5"/>
  <c r="J17" i="5"/>
  <c r="K17" i="5"/>
  <c r="L17" i="5"/>
  <c r="M17" i="5"/>
  <c r="N17" i="5"/>
  <c r="O17" i="5"/>
  <c r="P17" i="5"/>
  <c r="Q17" i="5"/>
  <c r="R17" i="5"/>
  <c r="S17" i="5"/>
  <c r="T17" i="5"/>
  <c r="U17" i="5"/>
  <c r="F19" i="5"/>
  <c r="G19" i="5"/>
  <c r="H19" i="5"/>
  <c r="I19" i="5"/>
  <c r="J19" i="5"/>
  <c r="K19" i="5"/>
  <c r="L19" i="5"/>
  <c r="M19" i="5"/>
  <c r="N19" i="5"/>
  <c r="O19" i="5"/>
  <c r="P19" i="5"/>
  <c r="Q19" i="5"/>
  <c r="R19" i="5"/>
  <c r="S19" i="5"/>
  <c r="T19" i="5"/>
  <c r="U19" i="5"/>
  <c r="F23" i="5"/>
  <c r="G23" i="5"/>
  <c r="H23" i="5"/>
  <c r="I23" i="5"/>
  <c r="J23" i="5"/>
  <c r="K23" i="5"/>
  <c r="L23" i="5"/>
  <c r="M23" i="5"/>
  <c r="N23" i="5"/>
  <c r="O23" i="5"/>
  <c r="P23" i="5"/>
  <c r="Q23" i="5"/>
  <c r="R23" i="5"/>
  <c r="S23" i="5"/>
  <c r="T23" i="5"/>
  <c r="U23" i="5"/>
  <c r="F30" i="5"/>
  <c r="G30" i="5"/>
  <c r="H30" i="5"/>
  <c r="I30" i="5"/>
  <c r="J30" i="5"/>
  <c r="K30" i="5"/>
  <c r="L30" i="5"/>
  <c r="M30" i="5"/>
  <c r="N30" i="5"/>
  <c r="O30" i="5"/>
  <c r="P30" i="5"/>
  <c r="Q30" i="5"/>
  <c r="R30" i="5"/>
  <c r="S30" i="5"/>
  <c r="T30" i="5"/>
  <c r="U30" i="5"/>
  <c r="I36" i="7" l="1"/>
  <c r="M36" i="6"/>
  <c r="I36" i="6"/>
  <c r="T36" i="6"/>
  <c r="P36" i="6"/>
  <c r="L36" i="6"/>
  <c r="H36" i="6"/>
</calcChain>
</file>

<file path=xl/sharedStrings.xml><?xml version="1.0" encoding="utf-8"?>
<sst xmlns="http://schemas.openxmlformats.org/spreadsheetml/2006/main" count="1365" uniqueCount="180">
  <si>
    <t>資料：農林水産省「漁業センサス」</t>
    <rPh sb="3" eb="5">
      <t>ノウリン</t>
    </rPh>
    <rPh sb="5" eb="8">
      <t>スイサンショウ</t>
    </rPh>
    <rPh sb="9" eb="11">
      <t>ギョギョウ</t>
    </rPh>
    <phoneticPr fontId="6"/>
  </si>
  <si>
    <t>－</t>
  </si>
  <si>
    <t>唐津市</t>
    <rPh sb="0" eb="2">
      <t>カラツ</t>
    </rPh>
    <rPh sb="2" eb="3">
      <t>シ</t>
    </rPh>
    <phoneticPr fontId="6"/>
  </si>
  <si>
    <t>25年</t>
    <rPh sb="2" eb="3">
      <t>ネン</t>
    </rPh>
    <phoneticPr fontId="6"/>
  </si>
  <si>
    <t>20年</t>
    <rPh sb="2" eb="3">
      <t>ネン</t>
    </rPh>
    <phoneticPr fontId="6"/>
  </si>
  <si>
    <t>計</t>
    <rPh sb="0" eb="1">
      <t>ケイ</t>
    </rPh>
    <phoneticPr fontId="6"/>
  </si>
  <si>
    <t>－</t>
    <phoneticPr fontId="6"/>
  </si>
  <si>
    <t>呼子町</t>
    <rPh sb="0" eb="2">
      <t>ヨブコ</t>
    </rPh>
    <rPh sb="2" eb="3">
      <t>マチ</t>
    </rPh>
    <phoneticPr fontId="6"/>
  </si>
  <si>
    <t>鎮西町</t>
    <rPh sb="0" eb="2">
      <t>チンゼイ</t>
    </rPh>
    <rPh sb="2" eb="3">
      <t>マチ</t>
    </rPh>
    <phoneticPr fontId="6"/>
  </si>
  <si>
    <t>肥前町</t>
    <rPh sb="0" eb="2">
      <t>ヒゼン</t>
    </rPh>
    <rPh sb="2" eb="3">
      <t>マチ</t>
    </rPh>
    <phoneticPr fontId="6"/>
  </si>
  <si>
    <t>浜玉町</t>
    <rPh sb="0" eb="2">
      <t>ハマタマ</t>
    </rPh>
    <rPh sb="2" eb="3">
      <t>マチ</t>
    </rPh>
    <phoneticPr fontId="6"/>
  </si>
  <si>
    <t>15年</t>
    <rPh sb="2" eb="3">
      <t>ネン</t>
    </rPh>
    <phoneticPr fontId="6"/>
  </si>
  <si>
    <t>10年</t>
    <rPh sb="2" eb="3">
      <t>１０ネン</t>
    </rPh>
    <phoneticPr fontId="6"/>
  </si>
  <si>
    <t>平成５年</t>
    <rPh sb="0" eb="4">
      <t>ヘイセイ５ネン</t>
    </rPh>
    <phoneticPr fontId="6"/>
  </si>
  <si>
    <t>63年</t>
    <phoneticPr fontId="6"/>
  </si>
  <si>
    <t>58年</t>
    <phoneticPr fontId="6"/>
  </si>
  <si>
    <t>昭和53年</t>
    <rPh sb="0" eb="2">
      <t>ショウワ</t>
    </rPh>
    <phoneticPr fontId="6"/>
  </si>
  <si>
    <t>生産組合</t>
    <rPh sb="0" eb="2">
      <t>セイサン</t>
    </rPh>
    <rPh sb="2" eb="4">
      <t>クミアイ</t>
    </rPh>
    <phoneticPr fontId="6"/>
  </si>
  <si>
    <t>共同組合</t>
    <rPh sb="0" eb="2">
      <t>キョウドウ</t>
    </rPh>
    <rPh sb="2" eb="4">
      <t>クミアイ</t>
    </rPh>
    <phoneticPr fontId="6"/>
  </si>
  <si>
    <t>その他</t>
    <rPh sb="2" eb="3">
      <t>タ</t>
    </rPh>
    <phoneticPr fontId="6"/>
  </si>
  <si>
    <t>共同経営</t>
    <rPh sb="0" eb="2">
      <t>キョウドウ</t>
    </rPh>
    <rPh sb="2" eb="4">
      <t>ケイエイ</t>
    </rPh>
    <phoneticPr fontId="6"/>
  </si>
  <si>
    <t>漁　　業</t>
    <rPh sb="0" eb="4">
      <t>ギョギョウ</t>
    </rPh>
    <phoneticPr fontId="6"/>
  </si>
  <si>
    <t>会　　社</t>
    <rPh sb="0" eb="4">
      <t>カイシャ</t>
    </rPh>
    <phoneticPr fontId="6"/>
  </si>
  <si>
    <t>個　　人</t>
    <rPh sb="0" eb="4">
      <t>コジン</t>
    </rPh>
    <phoneticPr fontId="6"/>
  </si>
  <si>
    <t>総　　数</t>
    <rPh sb="0" eb="4">
      <t>ソウスウ</t>
    </rPh>
    <phoneticPr fontId="6"/>
  </si>
  <si>
    <t>市町村</t>
    <rPh sb="0" eb="3">
      <t>シチョウソン</t>
    </rPh>
    <phoneticPr fontId="6"/>
  </si>
  <si>
    <t>年次</t>
    <rPh sb="0" eb="2">
      <t>ネンジ</t>
    </rPh>
    <phoneticPr fontId="6"/>
  </si>
  <si>
    <t>団　体　経　営　体</t>
    <rPh sb="0" eb="3">
      <t>ダンタイ</t>
    </rPh>
    <rPh sb="4" eb="7">
      <t>ケイエイ</t>
    </rPh>
    <rPh sb="8" eb="9">
      <t>タイ</t>
    </rPh>
    <phoneticPr fontId="6"/>
  </si>
  <si>
    <t>(各年11月1日現在)</t>
    <phoneticPr fontId="6"/>
  </si>
  <si>
    <t>３－８．漁業経営組織別経営体数</t>
    <rPh sb="4" eb="6">
      <t>ギョギョウ</t>
    </rPh>
    <rPh sb="6" eb="8">
      <t>ケイエイ</t>
    </rPh>
    <rPh sb="8" eb="10">
      <t>ソシキ</t>
    </rPh>
    <rPh sb="10" eb="11">
      <t>ベツ</t>
    </rPh>
    <rPh sb="11" eb="14">
      <t>ケイエイタイ</t>
    </rPh>
    <rPh sb="14" eb="15">
      <t>スウ</t>
    </rPh>
    <phoneticPr fontId="6"/>
  </si>
  <si>
    <t>資料：九州農政局佐賀地域センター「佐賀農林水産統計年報」</t>
    <rPh sb="0" eb="2">
      <t>シリョウ</t>
    </rPh>
    <rPh sb="3" eb="5">
      <t>キュウシュウ</t>
    </rPh>
    <rPh sb="5" eb="8">
      <t>ノウセイキョク</t>
    </rPh>
    <rPh sb="8" eb="10">
      <t>サガ</t>
    </rPh>
    <rPh sb="10" eb="12">
      <t>チイキ</t>
    </rPh>
    <rPh sb="17" eb="19">
      <t>サガ</t>
    </rPh>
    <rPh sb="19" eb="21">
      <t>ノウリン</t>
    </rPh>
    <rPh sb="21" eb="23">
      <t>スイサン</t>
    </rPh>
    <rPh sb="23" eb="25">
      <t>トウケイ</t>
    </rPh>
    <rPh sb="25" eb="27">
      <t>ネンポウ</t>
    </rPh>
    <phoneticPr fontId="6"/>
  </si>
  <si>
    <t>２８年</t>
    <rPh sb="2" eb="3">
      <t>ネン</t>
    </rPh>
    <phoneticPr fontId="6"/>
  </si>
  <si>
    <t xml:space="preserve">x  </t>
  </si>
  <si>
    <t>２７年</t>
    <rPh sb="2" eb="3">
      <t>ネン</t>
    </rPh>
    <phoneticPr fontId="6"/>
  </si>
  <si>
    <t>２６年</t>
    <rPh sb="2" eb="3">
      <t>ネン</t>
    </rPh>
    <phoneticPr fontId="6"/>
  </si>
  <si>
    <t>２５年</t>
    <rPh sb="2" eb="3">
      <t>ネン</t>
    </rPh>
    <phoneticPr fontId="6"/>
  </si>
  <si>
    <t>２４年</t>
    <rPh sb="2" eb="3">
      <t>ネン</t>
    </rPh>
    <phoneticPr fontId="6"/>
  </si>
  <si>
    <t>２３年</t>
    <rPh sb="2" eb="3">
      <t>ネン</t>
    </rPh>
    <phoneticPr fontId="6"/>
  </si>
  <si>
    <t>２２年</t>
    <rPh sb="2" eb="3">
      <t>ネン</t>
    </rPh>
    <phoneticPr fontId="6"/>
  </si>
  <si>
    <t>２１年</t>
    <rPh sb="2" eb="3">
      <t>ネン</t>
    </rPh>
    <phoneticPr fontId="6"/>
  </si>
  <si>
    <t>２０年</t>
    <rPh sb="2" eb="3">
      <t>ネン</t>
    </rPh>
    <phoneticPr fontId="6"/>
  </si>
  <si>
    <t>１９年</t>
    <rPh sb="2" eb="3">
      <t>ネン</t>
    </rPh>
    <phoneticPr fontId="6"/>
  </si>
  <si>
    <t>１８年</t>
    <rPh sb="2" eb="3">
      <t>ネン</t>
    </rPh>
    <phoneticPr fontId="6"/>
  </si>
  <si>
    <t>１７年</t>
    <rPh sb="2" eb="3">
      <t>ネン</t>
    </rPh>
    <phoneticPr fontId="6"/>
  </si>
  <si>
    <t>１６年</t>
    <rPh sb="2" eb="3">
      <t>ネン</t>
    </rPh>
    <phoneticPr fontId="6"/>
  </si>
  <si>
    <t>１５年</t>
    <rPh sb="2" eb="3">
      <t>ネン</t>
    </rPh>
    <phoneticPr fontId="6"/>
  </si>
  <si>
    <t>１４年</t>
    <rPh sb="2" eb="3">
      <t>ネン</t>
    </rPh>
    <phoneticPr fontId="6"/>
  </si>
  <si>
    <t>１３年</t>
    <rPh sb="2" eb="3">
      <t>ネン</t>
    </rPh>
    <phoneticPr fontId="6"/>
  </si>
  <si>
    <t>１２年</t>
    <rPh sb="2" eb="3">
      <t>ネン</t>
    </rPh>
    <phoneticPr fontId="6"/>
  </si>
  <si>
    <t>平成１１年</t>
    <rPh sb="0" eb="2">
      <t>ヘイセイ</t>
    </rPh>
    <rPh sb="4" eb="5">
      <t>ネン</t>
    </rPh>
    <phoneticPr fontId="6"/>
  </si>
  <si>
    <t>たい類</t>
    <rPh sb="2" eb="3">
      <t>ルイ</t>
    </rPh>
    <phoneticPr fontId="6"/>
  </si>
  <si>
    <t>ぶり類</t>
    <rPh sb="2" eb="3">
      <t>ルイ</t>
    </rPh>
    <phoneticPr fontId="6"/>
  </si>
  <si>
    <t>さば類</t>
    <rPh sb="2" eb="3">
      <t>ルイ</t>
    </rPh>
    <phoneticPr fontId="6"/>
  </si>
  <si>
    <t>あじ類</t>
    <rPh sb="2" eb="3">
      <t>ルイ</t>
    </rPh>
    <phoneticPr fontId="6"/>
  </si>
  <si>
    <t>いわし類</t>
    <rPh sb="3" eb="4">
      <t>ルイ</t>
    </rPh>
    <phoneticPr fontId="6"/>
  </si>
  <si>
    <t>海藻類</t>
    <rPh sb="0" eb="2">
      <t>カイソウ</t>
    </rPh>
    <rPh sb="2" eb="3">
      <t>ルイ</t>
    </rPh>
    <phoneticPr fontId="6"/>
  </si>
  <si>
    <t>うに類</t>
    <rPh sb="2" eb="3">
      <t>ルイ</t>
    </rPh>
    <phoneticPr fontId="6"/>
  </si>
  <si>
    <t>いか類</t>
    <rPh sb="2" eb="3">
      <t>ルイ</t>
    </rPh>
    <phoneticPr fontId="6"/>
  </si>
  <si>
    <t>貝類</t>
    <rPh sb="0" eb="2">
      <t>カイルイ</t>
    </rPh>
    <phoneticPr fontId="6"/>
  </si>
  <si>
    <t>えび類</t>
    <rPh sb="2" eb="3">
      <t>ルイ</t>
    </rPh>
    <phoneticPr fontId="6"/>
  </si>
  <si>
    <t xml:space="preserve">   魚  類</t>
    <rPh sb="3" eb="4">
      <t>サカナ</t>
    </rPh>
    <rPh sb="6" eb="7">
      <t>タグイ</t>
    </rPh>
    <phoneticPr fontId="6"/>
  </si>
  <si>
    <t>合  計</t>
    <rPh sb="0" eb="1">
      <t>ゴウ</t>
    </rPh>
    <rPh sb="3" eb="4">
      <t>ケイ</t>
    </rPh>
    <phoneticPr fontId="6"/>
  </si>
  <si>
    <t>年　次</t>
    <rPh sb="0" eb="1">
      <t>ネン</t>
    </rPh>
    <rPh sb="2" eb="3">
      <t>ツギ</t>
    </rPh>
    <phoneticPr fontId="6"/>
  </si>
  <si>
    <t>（単位：ｔ）</t>
    <rPh sb="1" eb="3">
      <t>タンイ</t>
    </rPh>
    <phoneticPr fontId="6"/>
  </si>
  <si>
    <t>３－９．海面漁業漁獲量</t>
    <rPh sb="4" eb="6">
      <t>カイメン</t>
    </rPh>
    <rPh sb="6" eb="8">
      <t>ギョギョウ</t>
    </rPh>
    <rPh sb="8" eb="10">
      <t>ギョカク</t>
    </rPh>
    <rPh sb="10" eb="11">
      <t>リョウ</t>
    </rPh>
    <phoneticPr fontId="6"/>
  </si>
  <si>
    <t>資料：水産課（唐津魚市場・佐賀玄海漁協)</t>
    <rPh sb="13" eb="15">
      <t>サガ</t>
    </rPh>
    <rPh sb="18" eb="19">
      <t>キョウ</t>
    </rPh>
    <phoneticPr fontId="6"/>
  </si>
  <si>
    <t>２９年</t>
    <rPh sb="2" eb="3">
      <t>ネン</t>
    </rPh>
    <phoneticPr fontId="6"/>
  </si>
  <si>
    <t>１６年</t>
  </si>
  <si>
    <t>１５年</t>
  </si>
  <si>
    <t>１４年</t>
  </si>
  <si>
    <t>１３年</t>
  </si>
  <si>
    <t>金額（万円）</t>
  </si>
  <si>
    <t>数量（ｔ）</t>
  </si>
  <si>
    <t>年次</t>
  </si>
  <si>
    <t>唐津港</t>
    <rPh sb="0" eb="2">
      <t>カラツ</t>
    </rPh>
    <rPh sb="2" eb="3">
      <t>コウ</t>
    </rPh>
    <phoneticPr fontId="6"/>
  </si>
  <si>
    <t>３－１０．漁獲物水揚高</t>
    <rPh sb="7" eb="8">
      <t>ブツ</t>
    </rPh>
    <phoneticPr fontId="6"/>
  </si>
  <si>
    <t>資料：農林水産省「漁業センサス」</t>
    <rPh sb="0" eb="2">
      <t>シリョウ</t>
    </rPh>
    <rPh sb="3" eb="5">
      <t>ノウリン</t>
    </rPh>
    <rPh sb="5" eb="8">
      <t>スイサンショウ</t>
    </rPh>
    <rPh sb="9" eb="11">
      <t>ギョギョウ</t>
    </rPh>
    <phoneticPr fontId="6"/>
  </si>
  <si>
    <t>－</t>
    <phoneticPr fontId="43"/>
  </si>
  <si>
    <t>唐　津　市　合計</t>
  </si>
  <si>
    <t>小  川  島</t>
    <rPh sb="0" eb="1">
      <t>ショウ</t>
    </rPh>
    <rPh sb="3" eb="4">
      <t>カワ</t>
    </rPh>
    <rPh sb="6" eb="7">
      <t>シマ</t>
    </rPh>
    <phoneticPr fontId="43"/>
  </si>
  <si>
    <t>片 島 本 部</t>
    <rPh sb="0" eb="1">
      <t>カタ</t>
    </rPh>
    <rPh sb="2" eb="3">
      <t>シマ</t>
    </rPh>
    <rPh sb="4" eb="5">
      <t>ホン</t>
    </rPh>
    <rPh sb="6" eb="7">
      <t>ブ</t>
    </rPh>
    <phoneticPr fontId="43"/>
  </si>
  <si>
    <t>加　部　島</t>
    <rPh sb="0" eb="1">
      <t>カ</t>
    </rPh>
    <rPh sb="2" eb="3">
      <t>ブ</t>
    </rPh>
    <rPh sb="4" eb="5">
      <t>シマ</t>
    </rPh>
    <phoneticPr fontId="43"/>
  </si>
  <si>
    <t>呼       子</t>
    <rPh sb="0" eb="1">
      <t>コ</t>
    </rPh>
    <rPh sb="8" eb="9">
      <t>コ</t>
    </rPh>
    <phoneticPr fontId="43"/>
  </si>
  <si>
    <t>小       友</t>
    <rPh sb="0" eb="1">
      <t>コ</t>
    </rPh>
    <rPh sb="8" eb="9">
      <t>トモ</t>
    </rPh>
    <phoneticPr fontId="43"/>
  </si>
  <si>
    <t>呼　子　町</t>
    <rPh sb="0" eb="1">
      <t>コ</t>
    </rPh>
    <rPh sb="2" eb="3">
      <t>コ</t>
    </rPh>
    <rPh sb="4" eb="5">
      <t>マチ</t>
    </rPh>
    <phoneticPr fontId="43"/>
  </si>
  <si>
    <t>馬  渡  島</t>
    <rPh sb="0" eb="1">
      <t>ウマ</t>
    </rPh>
    <rPh sb="3" eb="4">
      <t>ワタリ</t>
    </rPh>
    <rPh sb="6" eb="7">
      <t>シマ</t>
    </rPh>
    <phoneticPr fontId="43"/>
  </si>
  <si>
    <t>加  唐  島</t>
    <rPh sb="0" eb="1">
      <t>カ</t>
    </rPh>
    <rPh sb="3" eb="4">
      <t>カラ</t>
    </rPh>
    <rPh sb="6" eb="7">
      <t>シマ</t>
    </rPh>
    <phoneticPr fontId="43"/>
  </si>
  <si>
    <t>串       浦</t>
    <rPh sb="0" eb="1">
      <t>クシ</t>
    </rPh>
    <rPh sb="8" eb="9">
      <t>ウラ</t>
    </rPh>
    <phoneticPr fontId="43"/>
  </si>
  <si>
    <t>波       戸</t>
    <rPh sb="0" eb="1">
      <t>ハ</t>
    </rPh>
    <rPh sb="8" eb="9">
      <t>ト</t>
    </rPh>
    <phoneticPr fontId="43"/>
  </si>
  <si>
    <t>名  護  屋</t>
    <rPh sb="0" eb="1">
      <t>ナ</t>
    </rPh>
    <rPh sb="3" eb="4">
      <t>ユズル</t>
    </rPh>
    <rPh sb="6" eb="7">
      <t>ヤ</t>
    </rPh>
    <phoneticPr fontId="43"/>
  </si>
  <si>
    <t>名 護 屋 岡</t>
    <rPh sb="0" eb="1">
      <t>メイ</t>
    </rPh>
    <rPh sb="2" eb="3">
      <t>マモル</t>
    </rPh>
    <rPh sb="4" eb="5">
      <t>ヤ</t>
    </rPh>
    <rPh sb="6" eb="7">
      <t>オカ</t>
    </rPh>
    <phoneticPr fontId="43"/>
  </si>
  <si>
    <t>鎮  西  町</t>
    <rPh sb="0" eb="1">
      <t>シン</t>
    </rPh>
    <rPh sb="3" eb="4">
      <t>ニシ</t>
    </rPh>
    <rPh sb="6" eb="7">
      <t>チョウ</t>
    </rPh>
    <phoneticPr fontId="43"/>
  </si>
  <si>
    <t>大  浦  浜</t>
    <rPh sb="0" eb="1">
      <t>オオ</t>
    </rPh>
    <rPh sb="3" eb="4">
      <t>ウラ</t>
    </rPh>
    <rPh sb="6" eb="7">
      <t>ハマ</t>
    </rPh>
    <phoneticPr fontId="43"/>
  </si>
  <si>
    <t>高       串</t>
    <rPh sb="0" eb="1">
      <t>タカ</t>
    </rPh>
    <rPh sb="8" eb="9">
      <t>クシ</t>
    </rPh>
    <phoneticPr fontId="43"/>
  </si>
  <si>
    <t>肥       前</t>
    <rPh sb="0" eb="1">
      <t>コエ</t>
    </rPh>
    <rPh sb="8" eb="9">
      <t>マエ</t>
    </rPh>
    <phoneticPr fontId="43"/>
  </si>
  <si>
    <t>肥  前  町</t>
    <rPh sb="0" eb="1">
      <t>コエ</t>
    </rPh>
    <rPh sb="3" eb="4">
      <t>マエ</t>
    </rPh>
    <rPh sb="6" eb="7">
      <t>マチ</t>
    </rPh>
    <phoneticPr fontId="43"/>
  </si>
  <si>
    <t>浜　 　　玉</t>
    <rPh sb="0" eb="1">
      <t>ハマ</t>
    </rPh>
    <rPh sb="5" eb="6">
      <t>タマ</t>
    </rPh>
    <phoneticPr fontId="43"/>
  </si>
  <si>
    <t>浜　玉　町</t>
    <rPh sb="0" eb="1">
      <t>ハマ</t>
    </rPh>
    <rPh sb="2" eb="3">
      <t>タマ</t>
    </rPh>
    <rPh sb="4" eb="5">
      <t>マチ</t>
    </rPh>
    <phoneticPr fontId="43"/>
  </si>
  <si>
    <t>神　集　島</t>
    <rPh sb="0" eb="1">
      <t>カミ</t>
    </rPh>
    <rPh sb="2" eb="3">
      <t>シュウ</t>
    </rPh>
    <rPh sb="4" eb="5">
      <t>シマ</t>
    </rPh>
    <phoneticPr fontId="43"/>
  </si>
  <si>
    <t>湊　　　 岡</t>
    <rPh sb="0" eb="1">
      <t>ミナト</t>
    </rPh>
    <rPh sb="5" eb="6">
      <t>オカ</t>
    </rPh>
    <phoneticPr fontId="43"/>
  </si>
  <si>
    <t>湊　　　 浜</t>
    <rPh sb="0" eb="1">
      <t>ミナト</t>
    </rPh>
    <rPh sb="5" eb="6">
      <t>ハマ</t>
    </rPh>
    <phoneticPr fontId="43"/>
  </si>
  <si>
    <t>相　　　 賀</t>
    <rPh sb="0" eb="1">
      <t>ソウ</t>
    </rPh>
    <rPh sb="5" eb="6">
      <t>ガ</t>
    </rPh>
    <phoneticPr fontId="43"/>
  </si>
  <si>
    <t>高　 　　島</t>
    <rPh sb="0" eb="1">
      <t>タカ</t>
    </rPh>
    <rPh sb="5" eb="6">
      <t>シマ</t>
    </rPh>
    <phoneticPr fontId="43"/>
  </si>
  <si>
    <t>唐　　 　房</t>
    <rPh sb="0" eb="1">
      <t>カラ</t>
    </rPh>
    <rPh sb="5" eb="6">
      <t>フサ</t>
    </rPh>
    <phoneticPr fontId="43"/>
  </si>
  <si>
    <t>妙　　　 見</t>
    <rPh sb="0" eb="1">
      <t>ミョウ</t>
    </rPh>
    <rPh sb="5" eb="6">
      <t>ケン</t>
    </rPh>
    <phoneticPr fontId="43"/>
  </si>
  <si>
    <t>満　　　 島</t>
    <rPh sb="0" eb="1">
      <t>マン</t>
    </rPh>
    <rPh sb="5" eb="6">
      <t>シマ</t>
    </rPh>
    <phoneticPr fontId="43"/>
  </si>
  <si>
    <t>旧 唐 津 市</t>
    <rPh sb="0" eb="1">
      <t>キュウ</t>
    </rPh>
    <rPh sb="2" eb="3">
      <t>トウ</t>
    </rPh>
    <rPh sb="4" eb="5">
      <t>ツ</t>
    </rPh>
    <rPh sb="6" eb="7">
      <t>シ</t>
    </rPh>
    <phoneticPr fontId="43"/>
  </si>
  <si>
    <t>平成15年</t>
    <rPh sb="0" eb="2">
      <t>ヘイセイ</t>
    </rPh>
    <rPh sb="4" eb="5">
      <t>ネン</t>
    </rPh>
    <phoneticPr fontId="43"/>
  </si>
  <si>
    <t>350ｔ以上</t>
    <rPh sb="4" eb="6">
      <t>イジョウ</t>
    </rPh>
    <phoneticPr fontId="43"/>
  </si>
  <si>
    <t>200～350</t>
    <phoneticPr fontId="43"/>
  </si>
  <si>
    <t>150～200</t>
    <phoneticPr fontId="43"/>
  </si>
  <si>
    <t>100～150</t>
    <phoneticPr fontId="43"/>
  </si>
  <si>
    <t>50～100</t>
    <phoneticPr fontId="43"/>
  </si>
  <si>
    <t>30～50</t>
    <phoneticPr fontId="43"/>
  </si>
  <si>
    <t>20～30</t>
    <phoneticPr fontId="43"/>
  </si>
  <si>
    <t>10～20</t>
    <phoneticPr fontId="43"/>
  </si>
  <si>
    <t>5～10</t>
    <phoneticPr fontId="43"/>
  </si>
  <si>
    <t>3～5</t>
    <phoneticPr fontId="43"/>
  </si>
  <si>
    <t>１～3</t>
    <phoneticPr fontId="43"/>
  </si>
  <si>
    <t>１ｔ未満</t>
    <rPh sb="2" eb="4">
      <t>ミマン</t>
    </rPh>
    <phoneticPr fontId="43"/>
  </si>
  <si>
    <t>計</t>
    <rPh sb="0" eb="1">
      <t>ケイ</t>
    </rPh>
    <phoneticPr fontId="43"/>
  </si>
  <si>
    <t>動力船隻数</t>
    <rPh sb="0" eb="2">
      <t>ドウリョク</t>
    </rPh>
    <rPh sb="2" eb="3">
      <t>セン</t>
    </rPh>
    <rPh sb="3" eb="4">
      <t>セキ</t>
    </rPh>
    <rPh sb="4" eb="5">
      <t>スウ</t>
    </rPh>
    <phoneticPr fontId="43"/>
  </si>
  <si>
    <t>船外機付船隻数</t>
    <rPh sb="0" eb="1">
      <t>セン</t>
    </rPh>
    <rPh sb="1" eb="2">
      <t>ガイ</t>
    </rPh>
    <rPh sb="2" eb="3">
      <t>キ</t>
    </rPh>
    <rPh sb="3" eb="4">
      <t>ツキ</t>
    </rPh>
    <rPh sb="4" eb="5">
      <t>セン</t>
    </rPh>
    <rPh sb="5" eb="6">
      <t>セキ</t>
    </rPh>
    <rPh sb="6" eb="7">
      <t>スウ</t>
    </rPh>
    <phoneticPr fontId="43"/>
  </si>
  <si>
    <t>無動力船隻数</t>
    <rPh sb="0" eb="1">
      <t>ム</t>
    </rPh>
    <rPh sb="1" eb="3">
      <t>ドウリョク</t>
    </rPh>
    <rPh sb="3" eb="4">
      <t>セン</t>
    </rPh>
    <rPh sb="4" eb="6">
      <t>セキスウ</t>
    </rPh>
    <phoneticPr fontId="43"/>
  </si>
  <si>
    <t>漁船総隻数</t>
    <rPh sb="0" eb="2">
      <t>ギョセン</t>
    </rPh>
    <rPh sb="2" eb="3">
      <t>ソウ</t>
    </rPh>
    <rPh sb="3" eb="4">
      <t>セキ</t>
    </rPh>
    <rPh sb="4" eb="5">
      <t>スウ</t>
    </rPh>
    <phoneticPr fontId="43"/>
  </si>
  <si>
    <t>市町村・漁業地区</t>
    <rPh sb="0" eb="3">
      <t>シチョウソン</t>
    </rPh>
    <rPh sb="4" eb="6">
      <t>ギョギョウ</t>
    </rPh>
    <rPh sb="6" eb="8">
      <t>チク</t>
    </rPh>
    <phoneticPr fontId="43"/>
  </si>
  <si>
    <t>年　次</t>
    <rPh sb="0" eb="1">
      <t>トシ</t>
    </rPh>
    <rPh sb="2" eb="3">
      <t>ツギ</t>
    </rPh>
    <phoneticPr fontId="43"/>
  </si>
  <si>
    <t>（単位：隻）(各年11月1日現在)</t>
    <rPh sb="1" eb="3">
      <t>タンイ</t>
    </rPh>
    <rPh sb="4" eb="5">
      <t>セキ</t>
    </rPh>
    <rPh sb="7" eb="8">
      <t>カク</t>
    </rPh>
    <phoneticPr fontId="6"/>
  </si>
  <si>
    <t>３－１１．漁船規模別隻数</t>
    <rPh sb="5" eb="7">
      <t>ギョセン</t>
    </rPh>
    <rPh sb="7" eb="9">
      <t>キボ</t>
    </rPh>
    <rPh sb="9" eb="10">
      <t>ベツ</t>
    </rPh>
    <rPh sb="10" eb="11">
      <t>セキ</t>
    </rPh>
    <rPh sb="11" eb="12">
      <t>スウ</t>
    </rPh>
    <phoneticPr fontId="43"/>
  </si>
  <si>
    <t>唐　津　市　合計</t>
    <phoneticPr fontId="6"/>
  </si>
  <si>
    <t>-</t>
  </si>
  <si>
    <t>x</t>
  </si>
  <si>
    <t>平成20年</t>
    <rPh sb="0" eb="2">
      <t>ヘイセイ</t>
    </rPh>
    <rPh sb="4" eb="5">
      <t>ネン</t>
    </rPh>
    <phoneticPr fontId="43"/>
  </si>
  <si>
    <t>唐　津　市　合計</t>
    <rPh sb="0" eb="1">
      <t>トウ</t>
    </rPh>
    <rPh sb="2" eb="3">
      <t>ツ</t>
    </rPh>
    <rPh sb="4" eb="5">
      <t>シ</t>
    </rPh>
    <rPh sb="6" eb="7">
      <t>ア</t>
    </rPh>
    <rPh sb="7" eb="8">
      <t>ケイ</t>
    </rPh>
    <phoneticPr fontId="6"/>
  </si>
  <si>
    <t xml:space="preserve"> -</t>
  </si>
  <si>
    <t>加　部　島</t>
    <rPh sb="0" eb="1">
      <t>クワ</t>
    </rPh>
    <phoneticPr fontId="6"/>
  </si>
  <si>
    <t>平成25年</t>
    <rPh sb="0" eb="2">
      <t>ヘイセイ</t>
    </rPh>
    <rPh sb="4" eb="5">
      <t>ネン</t>
    </rPh>
    <phoneticPr fontId="43"/>
  </si>
  <si>
    <t>30年</t>
    <rPh sb="2" eb="3">
      <t>ネン</t>
    </rPh>
    <phoneticPr fontId="6"/>
  </si>
  <si>
    <t>-</t>
    <phoneticPr fontId="3"/>
  </si>
  <si>
    <t>200～500</t>
    <phoneticPr fontId="43"/>
  </si>
  <si>
    <t>500ｔ以上</t>
    <rPh sb="4" eb="6">
      <t>イジョウ</t>
    </rPh>
    <phoneticPr fontId="43"/>
  </si>
  <si>
    <t>平成30年</t>
    <rPh sb="0" eb="2">
      <t>ヘイセイ</t>
    </rPh>
    <rPh sb="4" eb="5">
      <t>ネン</t>
    </rPh>
    <phoneticPr fontId="43"/>
  </si>
  <si>
    <t>-</t>
    <phoneticPr fontId="3"/>
  </si>
  <si>
    <t>-</t>
    <phoneticPr fontId="3"/>
  </si>
  <si>
    <t>-</t>
    <phoneticPr fontId="3"/>
  </si>
  <si>
    <t>-</t>
    <phoneticPr fontId="3"/>
  </si>
  <si>
    <t>-</t>
    <phoneticPr fontId="3"/>
  </si>
  <si>
    <t>-</t>
    <phoneticPr fontId="3"/>
  </si>
  <si>
    <t>-</t>
    <phoneticPr fontId="3"/>
  </si>
  <si>
    <t>-</t>
    <phoneticPr fontId="3"/>
  </si>
  <si>
    <t>-</t>
    <phoneticPr fontId="3"/>
  </si>
  <si>
    <t>注2） 単位未満の四捨五入により計と内訳は必ずしも一致しない</t>
    <rPh sb="4" eb="6">
      <t>タンイ</t>
    </rPh>
    <rPh sb="6" eb="8">
      <t>ミマン</t>
    </rPh>
    <rPh sb="9" eb="13">
      <t>シシャゴニュウ</t>
    </rPh>
    <rPh sb="16" eb="17">
      <t>ケイ</t>
    </rPh>
    <rPh sb="18" eb="20">
      <t>ウチワケ</t>
    </rPh>
    <rPh sb="21" eb="22">
      <t>カナラ</t>
    </rPh>
    <rPh sb="25" eb="27">
      <t>イッチ</t>
    </rPh>
    <phoneticPr fontId="6"/>
  </si>
  <si>
    <t>注2) 旧唐津市と呼子町の小計は「x」を除いたデータを合計した値</t>
    <rPh sb="0" eb="1">
      <t>チュウ</t>
    </rPh>
    <rPh sb="4" eb="5">
      <t>キュウ</t>
    </rPh>
    <rPh sb="5" eb="8">
      <t>カラツシ</t>
    </rPh>
    <rPh sb="9" eb="11">
      <t>ヨブコ</t>
    </rPh>
    <rPh sb="11" eb="12">
      <t>マチ</t>
    </rPh>
    <rPh sb="13" eb="15">
      <t>ショウケイ</t>
    </rPh>
    <rPh sb="20" eb="21">
      <t>ノゾ</t>
    </rPh>
    <rPh sb="27" eb="29">
      <t>ゴウケイ</t>
    </rPh>
    <rPh sb="31" eb="32">
      <t>アタイ</t>
    </rPh>
    <phoneticPr fontId="6"/>
  </si>
  <si>
    <t>注1） 「ｘ」は秘密に属する事項を秘匿するため統計数値が公表されていないもの</t>
    <rPh sb="8" eb="10">
      <t>ヒミツ</t>
    </rPh>
    <rPh sb="11" eb="12">
      <t>ゾク</t>
    </rPh>
    <rPh sb="14" eb="16">
      <t>ジコウ</t>
    </rPh>
    <rPh sb="17" eb="19">
      <t>ヒトク</t>
    </rPh>
    <rPh sb="23" eb="25">
      <t>トウケイ</t>
    </rPh>
    <rPh sb="25" eb="27">
      <t>スウチ</t>
    </rPh>
    <rPh sb="28" eb="30">
      <t>コウヒョウ</t>
    </rPh>
    <phoneticPr fontId="6"/>
  </si>
  <si>
    <t>注1)「x」は秘密に属する事項を秘匿するため統計数値が公表されていないもの</t>
    <rPh sb="0" eb="1">
      <t>チュウ</t>
    </rPh>
    <rPh sb="7" eb="9">
      <t>ヒミツ</t>
    </rPh>
    <rPh sb="10" eb="11">
      <t>ゾク</t>
    </rPh>
    <rPh sb="13" eb="15">
      <t>ジコウ</t>
    </rPh>
    <rPh sb="16" eb="18">
      <t>ヒトク</t>
    </rPh>
    <rPh sb="22" eb="24">
      <t>トウケイ</t>
    </rPh>
    <rPh sb="24" eb="26">
      <t>スウチ</t>
    </rPh>
    <rPh sb="27" eb="29">
      <t>コウヒョウ</t>
    </rPh>
    <phoneticPr fontId="6"/>
  </si>
  <si>
    <t>３０年</t>
    <rPh sb="2" eb="3">
      <t>ネン</t>
    </rPh>
    <phoneticPr fontId="6"/>
  </si>
  <si>
    <t>　令和元年</t>
    <rPh sb="1" eb="3">
      <t>レイワ</t>
    </rPh>
    <rPh sb="3" eb="4">
      <t>ガン</t>
    </rPh>
    <rPh sb="4" eb="5">
      <t>ネン</t>
    </rPh>
    <phoneticPr fontId="6"/>
  </si>
  <si>
    <t>平成１２年</t>
    <rPh sb="0" eb="2">
      <t>ヘイセイ</t>
    </rPh>
    <phoneticPr fontId="3"/>
  </si>
  <si>
    <t>－</t>
    <phoneticPr fontId="6"/>
  </si>
  <si>
    <t>－</t>
    <phoneticPr fontId="6"/>
  </si>
  <si>
    <t>－</t>
    <phoneticPr fontId="6"/>
  </si>
  <si>
    <t xml:space="preserve">x  </t>
    <phoneticPr fontId="6"/>
  </si>
  <si>
    <t xml:space="preserve">x  </t>
    <phoneticPr fontId="6"/>
  </si>
  <si>
    <t xml:space="preserve">x  </t>
    <phoneticPr fontId="6"/>
  </si>
  <si>
    <t xml:space="preserve">x  </t>
    <phoneticPr fontId="6"/>
  </si>
  <si>
    <t xml:space="preserve">x  </t>
    <phoneticPr fontId="6"/>
  </si>
  <si>
    <t xml:space="preserve">x  </t>
    <phoneticPr fontId="6"/>
  </si>
  <si>
    <t xml:space="preserve">x  </t>
    <phoneticPr fontId="6"/>
  </si>
  <si>
    <t xml:space="preserve">x </t>
  </si>
  <si>
    <t>２９年</t>
    <rPh sb="2" eb="3">
      <t>ネン</t>
    </rPh>
    <phoneticPr fontId="3"/>
  </si>
  <si>
    <t xml:space="preserve">x </t>
    <phoneticPr fontId="3"/>
  </si>
  <si>
    <t>３０年</t>
    <rPh sb="2" eb="3">
      <t>ネン</t>
    </rPh>
    <phoneticPr fontId="3"/>
  </si>
  <si>
    <r>
      <t>注3） 令和2</t>
    </r>
    <r>
      <rPr>
        <sz val="9"/>
        <color indexed="8"/>
        <rFont val="ＭＳ 明朝"/>
        <family val="1"/>
        <charset val="128"/>
      </rPr>
      <t>年1月1日現在</t>
    </r>
    <rPh sb="4" eb="6">
      <t>レイワ</t>
    </rPh>
    <rPh sb="7" eb="8">
      <t>ネン</t>
    </rPh>
    <rPh sb="9" eb="10">
      <t>ガツ</t>
    </rPh>
    <rPh sb="11" eb="12">
      <t>ニチ</t>
    </rPh>
    <rPh sb="12" eb="14">
      <t>ゲンザイ</t>
    </rPh>
    <phoneticPr fontId="6"/>
  </si>
  <si>
    <t>注4） 令和元年度から調査の見直しにより廃止</t>
    <rPh sb="4" eb="6">
      <t>レイワ</t>
    </rPh>
    <rPh sb="6" eb="8">
      <t>ガンネン</t>
    </rPh>
    <rPh sb="8" eb="9">
      <t>ド</t>
    </rPh>
    <rPh sb="11" eb="13">
      <t>チョウサ</t>
    </rPh>
    <rPh sb="14" eb="16">
      <t>ミナオ</t>
    </rPh>
    <rPh sb="20" eb="22">
      <t>ハイシ</t>
    </rPh>
    <phoneticPr fontId="6"/>
  </si>
  <si>
    <t>２年</t>
    <rPh sb="1" eb="2">
      <t>ネン</t>
    </rPh>
    <phoneticPr fontId="3"/>
  </si>
  <si>
    <t>３年</t>
    <rPh sb="1" eb="2">
      <t>ネン</t>
    </rPh>
    <phoneticPr fontId="3"/>
  </si>
  <si>
    <t>屋  形  石</t>
    <rPh sb="0" eb="1">
      <t>ヤ</t>
    </rPh>
    <rPh sb="3" eb="4">
      <t>ケイ</t>
    </rPh>
    <rPh sb="6" eb="7">
      <t>イシ</t>
    </rPh>
    <phoneticPr fontId="43"/>
  </si>
  <si>
    <t>４年</t>
    <rPh sb="1" eb="2">
      <t>ネン</t>
    </rPh>
    <phoneticPr fontId="3"/>
  </si>
  <si>
    <t>５年</t>
    <rPh sb="1" eb="2">
      <t>ネン</t>
    </rPh>
    <phoneticPr fontId="3"/>
  </si>
  <si>
    <r>
      <t>注）令和</t>
    </r>
    <r>
      <rPr>
        <sz val="10"/>
        <color rgb="FFFF0000"/>
        <rFont val="ＭＳ 明朝"/>
        <family val="1"/>
        <charset val="128"/>
      </rPr>
      <t>6</t>
    </r>
    <r>
      <rPr>
        <sz val="10"/>
        <color indexed="8"/>
        <rFont val="ＭＳ 明朝"/>
        <family val="1"/>
        <charset val="128"/>
      </rPr>
      <t>年1月1日現在</t>
    </r>
    <rPh sb="0" eb="1">
      <t>チュウ</t>
    </rPh>
    <rPh sb="2" eb="4">
      <t>レイワ</t>
    </rPh>
    <rPh sb="5" eb="6">
      <t>ネン</t>
    </rPh>
    <rPh sb="7" eb="8">
      <t>ガツ</t>
    </rPh>
    <rPh sb="9" eb="10">
      <t>ニチ</t>
    </rPh>
    <rPh sb="10" eb="12">
      <t>ゲンザイ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</si>
</sst>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quot;△ &quot;#,##0"/>
    <numFmt numFmtId="179" formatCode="0_);[Red]\(0\)"/>
  </numFmts>
  <fonts count="47" x14ac:knownFonts="1">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2"/>
      <charset val="128"/>
      <scheme val="minor"/>
    </font>
    <font>
      <b/>
      <sz val="12"/>
      <name val="ＭＳ 明朝"/>
      <family val="1"/>
      <charset val="128"/>
    </font>
    <font>
      <sz val="10"/>
      <name val="ＭＳ 明朝"/>
      <family val="1"/>
      <charset val="128"/>
    </font>
    <font>
      <sz val="6"/>
      <name val="ＭＳ Ｐゴシック"/>
      <family val="3"/>
      <charset val="128"/>
    </font>
    <font>
      <sz val="12"/>
      <name val="ＭＳ Ｐ明朝"/>
      <family val="1"/>
      <charset val="128"/>
    </font>
    <font>
      <sz val="11"/>
      <name val="ＭＳ Ｐ明朝"/>
      <family val="1"/>
      <charset val="128"/>
    </font>
    <font>
      <sz val="11"/>
      <name val="ＭＳ 明朝"/>
      <family val="1"/>
      <charset val="128"/>
    </font>
    <font>
      <u/>
      <sz val="11"/>
      <color indexed="12"/>
      <name val="ＭＳ Ｐゴシック"/>
      <family val="3"/>
      <charset val="128"/>
    </font>
    <font>
      <u/>
      <sz val="11"/>
      <color indexed="12"/>
      <name val="ＭＳ 明朝"/>
      <family val="1"/>
      <charset val="128"/>
    </font>
    <font>
      <sz val="14"/>
      <name val="ＭＳ 明朝"/>
      <family val="1"/>
      <charset val="128"/>
    </font>
    <font>
      <sz val="14"/>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明朝"/>
      <family val="1"/>
      <charset val="128"/>
    </font>
    <font>
      <sz val="9"/>
      <color theme="1"/>
      <name val="ＭＳ 明朝"/>
      <family val="1"/>
      <charset val="128"/>
    </font>
    <font>
      <sz val="9"/>
      <color indexed="8"/>
      <name val="ＭＳ 明朝"/>
      <family val="1"/>
      <charset val="128"/>
    </font>
    <font>
      <sz val="11"/>
      <color theme="1"/>
      <name val="ＭＳ 明朝"/>
      <family val="1"/>
      <charset val="128"/>
    </font>
    <font>
      <sz val="9"/>
      <color theme="1"/>
      <name val="ＭＳ Ｐ明朝"/>
      <family val="1"/>
      <charset val="128"/>
    </font>
    <font>
      <sz val="9"/>
      <name val="ＭＳ Ｐ明朝"/>
      <family val="1"/>
      <charset val="128"/>
    </font>
    <font>
      <sz val="9"/>
      <name val="ＭＳ 明朝"/>
      <family val="1"/>
      <charset val="128"/>
    </font>
    <font>
      <sz val="14"/>
      <color theme="1"/>
      <name val="ＭＳ 明朝"/>
      <family val="1"/>
      <charset val="128"/>
    </font>
    <font>
      <sz val="14"/>
      <color theme="1"/>
      <name val="ＭＳ ゴシック"/>
      <family val="3"/>
      <charset val="128"/>
    </font>
    <font>
      <sz val="10"/>
      <color theme="1"/>
      <name val="ＭＳ 明朝"/>
      <family val="1"/>
      <charset val="128"/>
    </font>
    <font>
      <sz val="12"/>
      <color theme="1"/>
      <name val="ＭＳ Ｐ明朝"/>
      <family val="1"/>
      <charset val="128"/>
    </font>
    <font>
      <sz val="10"/>
      <color indexed="8"/>
      <name val="ＭＳ 明朝"/>
      <family val="1"/>
      <charset val="128"/>
    </font>
    <font>
      <sz val="6"/>
      <name val="ＭＳ Ｐ明朝"/>
      <family val="1"/>
      <charset val="128"/>
    </font>
    <font>
      <b/>
      <sz val="10"/>
      <name val="ＭＳ 明朝"/>
      <family val="1"/>
      <charset val="128"/>
    </font>
    <font>
      <sz val="12"/>
      <color rgb="FFFF0000"/>
      <name val="ＭＳ 明朝"/>
      <family val="1"/>
      <charset val="128"/>
    </font>
    <font>
      <sz val="10"/>
      <color rgb="FFFF000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double">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s>
  <cellStyleXfs count="48">
    <xf numFmtId="0" fontId="0" fillId="0" borderId="0">
      <alignment vertical="center"/>
    </xf>
    <xf numFmtId="0" fontId="1" fillId="0" borderId="0">
      <alignment vertical="center"/>
    </xf>
    <xf numFmtId="0" fontId="10" fillId="0" borderId="0" applyNumberFormat="0" applyFill="0" applyBorder="0" applyAlignment="0" applyProtection="0">
      <alignment vertical="top"/>
      <protection locked="0"/>
    </xf>
    <xf numFmtId="0" fontId="14" fillId="10"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4" fillId="11"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6" fillId="0" borderId="0" applyNumberFormat="0" applyFill="0" applyBorder="0" applyAlignment="0" applyProtection="0">
      <alignment vertical="center"/>
    </xf>
    <xf numFmtId="0" fontId="17" fillId="7" borderId="7" applyNumberFormat="0" applyAlignment="0" applyProtection="0">
      <alignment vertical="center"/>
    </xf>
    <xf numFmtId="0" fontId="18" fillId="4" borderId="0" applyNumberFormat="0" applyBorder="0" applyAlignment="0" applyProtection="0">
      <alignment vertical="center"/>
    </xf>
    <xf numFmtId="0" fontId="14" fillId="8" borderId="8" applyNumberFormat="0" applyFont="0" applyAlignment="0" applyProtection="0">
      <alignment vertical="center"/>
    </xf>
    <xf numFmtId="0" fontId="19" fillId="0" borderId="6" applyNumberFormat="0" applyFill="0" applyAlignment="0" applyProtection="0">
      <alignment vertical="center"/>
    </xf>
    <xf numFmtId="0" fontId="20" fillId="3" borderId="0" applyNumberFormat="0" applyBorder="0" applyAlignment="0" applyProtection="0">
      <alignment vertical="center"/>
    </xf>
    <xf numFmtId="0" fontId="21" fillId="6" borderId="4"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xf numFmtId="0" fontId="23" fillId="0" borderId="1" applyNumberFormat="0" applyFill="0" applyAlignment="0" applyProtection="0">
      <alignment vertical="center"/>
    </xf>
    <xf numFmtId="0" fontId="24" fillId="0" borderId="2" applyNumberFormat="0" applyFill="0" applyAlignment="0" applyProtection="0">
      <alignment vertical="center"/>
    </xf>
    <xf numFmtId="0" fontId="25" fillId="0" borderId="3" applyNumberFormat="0" applyFill="0" applyAlignment="0" applyProtection="0">
      <alignment vertical="center"/>
    </xf>
    <xf numFmtId="0" fontId="25" fillId="0" borderId="0" applyNumberFormat="0" applyFill="0" applyBorder="0" applyAlignment="0" applyProtection="0">
      <alignment vertical="center"/>
    </xf>
    <xf numFmtId="0" fontId="26" fillId="0" borderId="9" applyNumberFormat="0" applyFill="0" applyAlignment="0" applyProtection="0">
      <alignment vertical="center"/>
    </xf>
    <xf numFmtId="0" fontId="27" fillId="6" borderId="5" applyNumberFormat="0" applyAlignment="0" applyProtection="0">
      <alignment vertical="center"/>
    </xf>
    <xf numFmtId="0" fontId="28" fillId="0" borderId="0" applyNumberFormat="0" applyFill="0" applyBorder="0" applyAlignment="0" applyProtection="0">
      <alignment vertical="center"/>
    </xf>
    <xf numFmtId="0" fontId="29" fillId="5" borderId="4" applyNumberFormat="0" applyAlignment="0" applyProtection="0">
      <alignment vertical="center"/>
    </xf>
    <xf numFmtId="0" fontId="5" fillId="0" borderId="0"/>
    <xf numFmtId="0" fontId="1" fillId="0" borderId="0"/>
    <xf numFmtId="0" fontId="30" fillId="2" borderId="0" applyNumberFormat="0" applyBorder="0" applyAlignment="0" applyProtection="0">
      <alignment vertical="center"/>
    </xf>
    <xf numFmtId="38" fontId="1" fillId="0" borderId="0" applyFont="0" applyFill="0" applyBorder="0" applyAlignment="0" applyProtection="0">
      <alignment vertical="center"/>
    </xf>
  </cellStyleXfs>
  <cellXfs count="231">
    <xf numFmtId="0" fontId="0" fillId="0" borderId="0" xfId="0">
      <alignment vertical="center"/>
    </xf>
    <xf numFmtId="0" fontId="2" fillId="0" borderId="0" xfId="1" applyFont="1" applyAlignment="1">
      <alignment vertical="center"/>
    </xf>
    <xf numFmtId="0" fontId="2" fillId="0" borderId="0" xfId="1" applyFont="1" applyBorder="1" applyAlignment="1">
      <alignment horizontal="center" vertical="center"/>
    </xf>
    <xf numFmtId="0" fontId="2" fillId="0" borderId="0" xfId="1" quotePrefix="1" applyFont="1" applyBorder="1" applyAlignment="1">
      <alignment horizontal="center" vertical="center"/>
    </xf>
    <xf numFmtId="0" fontId="4" fillId="0" borderId="0" xfId="1" applyFont="1" applyBorder="1" applyAlignment="1">
      <alignment horizontal="center" vertical="center"/>
    </xf>
    <xf numFmtId="0" fontId="5" fillId="0" borderId="0" xfId="1" applyFont="1" applyAlignment="1">
      <alignment vertical="center"/>
    </xf>
    <xf numFmtId="176" fontId="7" fillId="0" borderId="0" xfId="1" applyNumberFormat="1" applyFont="1" applyBorder="1" applyAlignment="1">
      <alignment vertical="center"/>
    </xf>
    <xf numFmtId="176" fontId="7" fillId="0" borderId="0" xfId="1" quotePrefix="1" applyNumberFormat="1" applyFont="1" applyBorder="1" applyAlignment="1">
      <alignment horizontal="right" vertical="center"/>
    </xf>
    <xf numFmtId="0" fontId="2" fillId="0" borderId="0" xfId="1" applyFont="1" applyBorder="1" applyAlignment="1">
      <alignment horizontal="right" vertical="center"/>
    </xf>
    <xf numFmtId="176" fontId="8" fillId="0" borderId="13" xfId="1" applyNumberFormat="1" applyFont="1" applyBorder="1" applyAlignment="1">
      <alignment vertical="center"/>
    </xf>
    <xf numFmtId="176" fontId="8" fillId="0" borderId="14" xfId="1" applyNumberFormat="1" applyFont="1" applyBorder="1" applyAlignment="1">
      <alignment vertical="center"/>
    </xf>
    <xf numFmtId="176" fontId="8" fillId="0" borderId="14" xfId="1" quotePrefix="1" applyNumberFormat="1" applyFont="1" applyBorder="1" applyAlignment="1">
      <alignment horizontal="right" vertical="center"/>
    </xf>
    <xf numFmtId="176" fontId="8" fillId="0" borderId="15" xfId="1" applyNumberFormat="1" applyFont="1" applyBorder="1" applyAlignment="1">
      <alignment vertical="center"/>
    </xf>
    <xf numFmtId="0" fontId="9" fillId="0" borderId="15" xfId="1" applyFont="1" applyBorder="1" applyAlignment="1">
      <alignment horizontal="center" vertical="center"/>
    </xf>
    <xf numFmtId="0" fontId="9" fillId="0" borderId="16" xfId="1" applyFont="1" applyBorder="1" applyAlignment="1">
      <alignment horizontal="right" vertical="center"/>
    </xf>
    <xf numFmtId="176" fontId="8" fillId="0" borderId="17" xfId="1" applyNumberFormat="1" applyFont="1" applyBorder="1" applyAlignment="1">
      <alignment vertical="center"/>
    </xf>
    <xf numFmtId="176" fontId="8" fillId="0" borderId="18" xfId="1" applyNumberFormat="1" applyFont="1" applyBorder="1" applyAlignment="1">
      <alignment vertical="center"/>
    </xf>
    <xf numFmtId="176" fontId="8" fillId="0" borderId="19" xfId="1" applyNumberFormat="1" applyFont="1" applyBorder="1" applyAlignment="1">
      <alignment vertical="center"/>
    </xf>
    <xf numFmtId="0" fontId="9" fillId="0" borderId="19" xfId="1" applyFont="1" applyBorder="1" applyAlignment="1">
      <alignment horizontal="center" vertical="center"/>
    </xf>
    <xf numFmtId="176" fontId="8" fillId="0" borderId="21" xfId="1" quotePrefix="1" applyNumberFormat="1" applyFont="1" applyBorder="1" applyAlignment="1">
      <alignment horizontal="right" vertical="center"/>
    </xf>
    <xf numFmtId="176" fontId="8" fillId="0" borderId="22" xfId="1" applyNumberFormat="1" applyFont="1" applyBorder="1" applyAlignment="1">
      <alignment vertical="center"/>
    </xf>
    <xf numFmtId="176" fontId="8" fillId="0" borderId="22" xfId="1" quotePrefix="1" applyNumberFormat="1" applyFont="1" applyBorder="1" applyAlignment="1">
      <alignment horizontal="right" vertical="center"/>
    </xf>
    <xf numFmtId="176" fontId="8" fillId="0" borderId="23" xfId="1" applyNumberFormat="1" applyFont="1" applyBorder="1" applyAlignment="1">
      <alignment vertical="center"/>
    </xf>
    <xf numFmtId="0" fontId="9" fillId="0" borderId="23" xfId="1" applyFont="1" applyBorder="1" applyAlignment="1">
      <alignment horizontal="center" vertical="center"/>
    </xf>
    <xf numFmtId="176" fontId="8" fillId="0" borderId="21" xfId="1" applyNumberFormat="1" applyFont="1" applyBorder="1" applyAlignment="1">
      <alignment vertical="center"/>
    </xf>
    <xf numFmtId="176" fontId="8" fillId="0" borderId="22" xfId="1" quotePrefix="1" applyNumberFormat="1" applyFont="1" applyBorder="1" applyAlignment="1">
      <alignment vertical="center"/>
    </xf>
    <xf numFmtId="176" fontId="8" fillId="0" borderId="25" xfId="1" applyNumberFormat="1" applyFont="1" applyBorder="1" applyAlignment="1">
      <alignment vertical="center"/>
    </xf>
    <xf numFmtId="176" fontId="8" fillId="0" borderId="26" xfId="1" applyNumberFormat="1" applyFont="1" applyBorder="1" applyAlignment="1">
      <alignment vertical="center"/>
    </xf>
    <xf numFmtId="176" fontId="8" fillId="0" borderId="26" xfId="1" quotePrefix="1" applyNumberFormat="1" applyFont="1" applyBorder="1" applyAlignment="1">
      <alignment horizontal="right" vertical="center"/>
    </xf>
    <xf numFmtId="176" fontId="8" fillId="0" borderId="27" xfId="1" applyNumberFormat="1" applyFont="1" applyBorder="1" applyAlignment="1">
      <alignment vertical="center"/>
    </xf>
    <xf numFmtId="0" fontId="9" fillId="0" borderId="27" xfId="1" applyFont="1" applyBorder="1" applyAlignment="1">
      <alignment horizontal="center" vertical="center"/>
    </xf>
    <xf numFmtId="0" fontId="9" fillId="0" borderId="29" xfId="1" applyFont="1" applyBorder="1" applyAlignment="1">
      <alignment horizontal="right" vertical="center"/>
    </xf>
    <xf numFmtId="176" fontId="8" fillId="0" borderId="21" xfId="1" applyNumberFormat="1" applyFont="1" applyBorder="1" applyAlignment="1">
      <alignment horizontal="right" vertical="center"/>
    </xf>
    <xf numFmtId="0" fontId="2" fillId="0" borderId="0" xfId="1" applyFont="1" applyFill="1" applyAlignment="1">
      <alignment vertical="center"/>
    </xf>
    <xf numFmtId="176" fontId="8" fillId="0" borderId="30" xfId="1" applyNumberFormat="1" applyFont="1" applyBorder="1" applyAlignment="1">
      <alignment vertical="center"/>
    </xf>
    <xf numFmtId="176" fontId="8" fillId="0" borderId="30" xfId="1" quotePrefix="1" applyNumberFormat="1" applyFont="1" applyBorder="1" applyAlignment="1">
      <alignment horizontal="right" vertical="center"/>
    </xf>
    <xf numFmtId="0" fontId="11" fillId="0" borderId="0" xfId="2" applyFont="1" applyFill="1" applyAlignment="1" applyProtection="1">
      <alignment vertical="center"/>
    </xf>
    <xf numFmtId="0" fontId="2" fillId="0" borderId="0" xfId="1" applyNumberFormat="1" applyFont="1" applyBorder="1" applyAlignment="1">
      <alignment horizontal="center" vertical="center"/>
    </xf>
    <xf numFmtId="0" fontId="9" fillId="0" borderId="33" xfId="1" applyNumberFormat="1" applyFont="1" applyBorder="1" applyAlignment="1">
      <alignment horizontal="center" vertical="center" shrinkToFit="1"/>
    </xf>
    <xf numFmtId="0" fontId="9" fillId="0" borderId="32" xfId="1" applyNumberFormat="1" applyFont="1" applyBorder="1" applyAlignment="1"/>
    <xf numFmtId="0" fontId="9" fillId="0" borderId="33" xfId="1" applyFont="1" applyBorder="1" applyAlignment="1">
      <alignment horizontal="center" vertical="center"/>
    </xf>
    <xf numFmtId="0" fontId="9" fillId="0" borderId="34" xfId="1" applyNumberFormat="1" applyFont="1" applyBorder="1" applyAlignment="1"/>
    <xf numFmtId="0" fontId="2" fillId="0" borderId="0" xfId="1" applyNumberFormat="1" applyFont="1" applyBorder="1" applyAlignment="1">
      <alignment vertical="center"/>
    </xf>
    <xf numFmtId="0" fontId="9" fillId="0" borderId="23" xfId="1" applyNumberFormat="1" applyFont="1" applyBorder="1" applyAlignment="1">
      <alignment horizontal="center" vertical="center" shrinkToFit="1"/>
    </xf>
    <xf numFmtId="0" fontId="9" fillId="0" borderId="22" xfId="1" applyNumberFormat="1" applyFont="1" applyBorder="1" applyAlignment="1">
      <alignment horizontal="center" vertical="center"/>
    </xf>
    <xf numFmtId="0" fontId="9" fillId="0" borderId="29" xfId="1" applyNumberFormat="1" applyFont="1" applyBorder="1" applyAlignment="1">
      <alignment horizontal="distributed" vertical="center" justifyLastLine="1"/>
    </xf>
    <xf numFmtId="0" fontId="2" fillId="0" borderId="0" xfId="1" applyNumberFormat="1" applyFont="1" applyBorder="1" applyAlignment="1">
      <alignment horizontal="centerContinuous"/>
    </xf>
    <xf numFmtId="0" fontId="9" fillId="0" borderId="39" xfId="1" applyNumberFormat="1" applyFont="1" applyBorder="1" applyAlignment="1"/>
    <xf numFmtId="0" fontId="9" fillId="0" borderId="40" xfId="1" applyFont="1" applyBorder="1" applyAlignment="1">
      <alignment horizontal="center" vertical="center"/>
    </xf>
    <xf numFmtId="0" fontId="9" fillId="0" borderId="41" xfId="1" applyNumberFormat="1" applyFont="1" applyBorder="1" applyAlignment="1"/>
    <xf numFmtId="0" fontId="5" fillId="0" borderId="0" xfId="1" applyFont="1" applyBorder="1" applyAlignment="1">
      <alignment horizontal="right" vertical="center"/>
    </xf>
    <xf numFmtId="0" fontId="2" fillId="0" borderId="0" xfId="1" applyFont="1" applyBorder="1" applyAlignment="1">
      <alignment horizontal="left" vertical="center"/>
    </xf>
    <xf numFmtId="0" fontId="12" fillId="0" borderId="0" xfId="1" applyFont="1" applyAlignment="1">
      <alignment horizontal="center" vertical="center"/>
    </xf>
    <xf numFmtId="0" fontId="31" fillId="0" borderId="0" xfId="45" applyFont="1" applyAlignment="1">
      <alignment vertical="center"/>
    </xf>
    <xf numFmtId="0" fontId="32" fillId="0" borderId="0" xfId="45" applyFont="1" applyAlignment="1">
      <alignment vertical="center"/>
    </xf>
    <xf numFmtId="0" fontId="34" fillId="0" borderId="0" xfId="45" applyFont="1" applyAlignment="1">
      <alignment horizontal="center" vertical="center"/>
    </xf>
    <xf numFmtId="177" fontId="35" fillId="0" borderId="0" xfId="35" applyNumberFormat="1" applyFont="1" applyBorder="1" applyAlignment="1">
      <alignment horizontal="right" vertical="center"/>
    </xf>
    <xf numFmtId="177" fontId="35" fillId="0" borderId="0" xfId="35" applyNumberFormat="1" applyFont="1" applyBorder="1" applyAlignment="1">
      <alignment vertical="center"/>
    </xf>
    <xf numFmtId="0" fontId="32" fillId="0" borderId="0" xfId="45" applyFont="1" applyBorder="1" applyAlignment="1">
      <alignment horizontal="center" vertical="center"/>
    </xf>
    <xf numFmtId="0" fontId="32" fillId="0" borderId="0" xfId="45" applyFont="1" applyBorder="1" applyAlignment="1">
      <alignment horizontal="right" vertical="center"/>
    </xf>
    <xf numFmtId="177" fontId="36" fillId="0" borderId="10" xfId="35" applyNumberFormat="1" applyFont="1" applyBorder="1" applyAlignment="1">
      <alignment horizontal="right" vertical="center"/>
    </xf>
    <xf numFmtId="177" fontId="36" fillId="0" borderId="11" xfId="35" applyNumberFormat="1" applyFont="1" applyBorder="1" applyAlignment="1">
      <alignment horizontal="right" vertical="center"/>
    </xf>
    <xf numFmtId="0" fontId="37" fillId="0" borderId="42" xfId="45" applyFont="1" applyBorder="1" applyAlignment="1">
      <alignment horizontal="right" vertical="center"/>
    </xf>
    <xf numFmtId="177" fontId="36" fillId="0" borderId="21" xfId="35" applyNumberFormat="1" applyFont="1" applyBorder="1" applyAlignment="1">
      <alignment horizontal="right" vertical="center"/>
    </xf>
    <xf numFmtId="177" fontId="36" fillId="0" borderId="22" xfId="35" applyNumberFormat="1" applyFont="1" applyBorder="1" applyAlignment="1">
      <alignment vertical="center"/>
    </xf>
    <xf numFmtId="177" fontId="36" fillId="0" borderId="22" xfId="35" applyNumberFormat="1" applyFont="1" applyBorder="1" applyAlignment="1">
      <alignment horizontal="right" vertical="center"/>
    </xf>
    <xf numFmtId="0" fontId="37" fillId="0" borderId="24" xfId="45" applyFont="1" applyBorder="1" applyAlignment="1">
      <alignment horizontal="right" vertical="center"/>
    </xf>
    <xf numFmtId="0" fontId="37" fillId="0" borderId="29" xfId="45" applyFont="1" applyBorder="1" applyAlignment="1">
      <alignment horizontal="right" vertical="center"/>
    </xf>
    <xf numFmtId="177" fontId="36" fillId="0" borderId="21" xfId="35" applyNumberFormat="1" applyFont="1" applyBorder="1" applyAlignment="1">
      <alignment vertical="center"/>
    </xf>
    <xf numFmtId="177" fontId="36" fillId="0" borderId="25" xfId="35" applyNumberFormat="1" applyFont="1" applyBorder="1" applyAlignment="1">
      <alignment horizontal="right" vertical="center"/>
    </xf>
    <xf numFmtId="177" fontId="36" fillId="0" borderId="26" xfId="35" applyNumberFormat="1" applyFont="1" applyBorder="1" applyAlignment="1">
      <alignment vertical="center"/>
    </xf>
    <xf numFmtId="177" fontId="36" fillId="0" borderId="26" xfId="35" applyNumberFormat="1" applyFont="1" applyBorder="1" applyAlignment="1">
      <alignment horizontal="right" vertical="center"/>
    </xf>
    <xf numFmtId="0" fontId="37" fillId="0" borderId="43" xfId="45" applyFont="1" applyBorder="1" applyAlignment="1">
      <alignment horizontal="right" vertical="center"/>
    </xf>
    <xf numFmtId="177" fontId="35" fillId="0" borderId="21" xfId="35" applyNumberFormat="1" applyFont="1" applyBorder="1" applyAlignment="1">
      <alignment vertical="center"/>
    </xf>
    <xf numFmtId="177" fontId="35" fillId="0" borderId="22" xfId="35" applyNumberFormat="1" applyFont="1" applyBorder="1" applyAlignment="1">
      <alignment vertical="center"/>
    </xf>
    <xf numFmtId="178" fontId="34" fillId="0" borderId="0" xfId="45" applyNumberFormat="1" applyFont="1" applyAlignment="1">
      <alignment horizontal="center" vertical="center"/>
    </xf>
    <xf numFmtId="177" fontId="35" fillId="0" borderId="21" xfId="35" applyNumberFormat="1" applyFont="1" applyFill="1" applyBorder="1" applyAlignment="1">
      <alignment vertical="center"/>
    </xf>
    <xf numFmtId="177" fontId="35" fillId="0" borderId="22" xfId="35" applyNumberFormat="1" applyFont="1" applyFill="1" applyBorder="1" applyAlignment="1">
      <alignment vertical="center"/>
    </xf>
    <xf numFmtId="177" fontId="35" fillId="0" borderId="22" xfId="35" applyNumberFormat="1" applyFont="1" applyBorder="1" applyAlignment="1">
      <alignment horizontal="right" vertical="center"/>
    </xf>
    <xf numFmtId="38" fontId="31" fillId="0" borderId="0" xfId="45" applyNumberFormat="1" applyFont="1" applyAlignment="1">
      <alignment vertical="center"/>
    </xf>
    <xf numFmtId="0" fontId="32" fillId="0" borderId="26" xfId="45" applyFont="1" applyBorder="1" applyAlignment="1">
      <alignment horizontal="center" vertical="center"/>
    </xf>
    <xf numFmtId="177" fontId="35" fillId="0" borderId="17" xfId="35" applyNumberFormat="1" applyFont="1" applyFill="1" applyBorder="1" applyAlignment="1">
      <alignment vertical="center"/>
    </xf>
    <xf numFmtId="177" fontId="35" fillId="0" borderId="18" xfId="35" applyNumberFormat="1" applyFont="1" applyBorder="1" applyAlignment="1">
      <alignment vertical="center"/>
    </xf>
    <xf numFmtId="177" fontId="35" fillId="0" borderId="18" xfId="35" applyNumberFormat="1" applyFont="1" applyFill="1" applyBorder="1" applyAlignment="1">
      <alignment vertical="center"/>
    </xf>
    <xf numFmtId="177" fontId="35" fillId="0" borderId="21" xfId="45" applyNumberFormat="1" applyFont="1" applyFill="1" applyBorder="1" applyAlignment="1">
      <alignment vertical="center"/>
    </xf>
    <xf numFmtId="177" fontId="35" fillId="0" borderId="22" xfId="45" applyNumberFormat="1" applyFont="1" applyBorder="1" applyAlignment="1">
      <alignment vertical="center"/>
    </xf>
    <xf numFmtId="177" fontId="35" fillId="0" borderId="22" xfId="45" applyNumberFormat="1" applyFont="1" applyFill="1" applyBorder="1" applyAlignment="1">
      <alignment vertical="center"/>
    </xf>
    <xf numFmtId="0" fontId="32" fillId="0" borderId="45" xfId="45" applyFont="1" applyFill="1" applyBorder="1" applyAlignment="1">
      <alignment horizontal="center" vertical="center"/>
    </xf>
    <xf numFmtId="0" fontId="32" fillId="0" borderId="45" xfId="45" applyFont="1" applyBorder="1" applyAlignment="1">
      <alignment horizontal="center" vertical="center" shrinkToFit="1"/>
    </xf>
    <xf numFmtId="0" fontId="32" fillId="0" borderId="33" xfId="45" applyFont="1" applyBorder="1" applyAlignment="1">
      <alignment horizontal="center" vertical="center"/>
    </xf>
    <xf numFmtId="0" fontId="32" fillId="0" borderId="49" xfId="45" applyFont="1" applyBorder="1" applyAlignment="1">
      <alignment horizontal="left" vertical="center"/>
    </xf>
    <xf numFmtId="0" fontId="31" fillId="0" borderId="0" xfId="45" applyFont="1" applyAlignment="1">
      <alignment horizontal="right"/>
    </xf>
    <xf numFmtId="0" fontId="31" fillId="0" borderId="0" xfId="45" applyFont="1" applyAlignment="1">
      <alignment horizontal="center" vertical="center"/>
    </xf>
    <xf numFmtId="0" fontId="38" fillId="0" borderId="0" xfId="45" applyFont="1" applyAlignment="1">
      <alignment horizontal="center" vertical="center"/>
    </xf>
    <xf numFmtId="0" fontId="40" fillId="0" borderId="0" xfId="45" applyFont="1" applyAlignment="1">
      <alignment vertical="center"/>
    </xf>
    <xf numFmtId="177" fontId="41" fillId="0" borderId="0" xfId="45" applyNumberFormat="1" applyFont="1" applyBorder="1" applyAlignment="1">
      <alignment vertical="center"/>
    </xf>
    <xf numFmtId="0" fontId="40" fillId="0" borderId="0" xfId="45" applyFont="1" applyBorder="1" applyAlignment="1">
      <alignment vertical="center"/>
    </xf>
    <xf numFmtId="177" fontId="7" fillId="0" borderId="53" xfId="45" applyNumberFormat="1" applyFont="1" applyBorder="1" applyAlignment="1">
      <alignment vertical="center"/>
    </xf>
    <xf numFmtId="177" fontId="7" fillId="0" borderId="22" xfId="45" applyNumberFormat="1" applyFont="1" applyBorder="1" applyAlignment="1">
      <alignment vertical="center"/>
    </xf>
    <xf numFmtId="0" fontId="2" fillId="0" borderId="24" xfId="45" applyFont="1" applyBorder="1" applyAlignment="1">
      <alignment horizontal="right" vertical="center"/>
    </xf>
    <xf numFmtId="177" fontId="7" fillId="0" borderId="21" xfId="45" applyNumberFormat="1" applyFont="1" applyBorder="1" applyAlignment="1">
      <alignment vertical="center"/>
    </xf>
    <xf numFmtId="0" fontId="31" fillId="0" borderId="0" xfId="45" applyFont="1" applyBorder="1" applyAlignment="1">
      <alignment vertical="center"/>
    </xf>
    <xf numFmtId="0" fontId="31" fillId="0" borderId="0" xfId="45" applyFont="1" applyFill="1" applyAlignment="1">
      <alignment vertical="center"/>
    </xf>
    <xf numFmtId="0" fontId="31" fillId="0" borderId="0" xfId="45" applyFont="1" applyFill="1" applyBorder="1" applyAlignment="1">
      <alignment vertical="center"/>
    </xf>
    <xf numFmtId="0" fontId="38" fillId="0" borderId="0" xfId="45" applyFont="1" applyAlignment="1">
      <alignment vertical="center"/>
    </xf>
    <xf numFmtId="0" fontId="9" fillId="0" borderId="0" xfId="1" applyFont="1">
      <alignment vertical="center"/>
    </xf>
    <xf numFmtId="38" fontId="9" fillId="0" borderId="0" xfId="47" applyFont="1">
      <alignment vertical="center"/>
    </xf>
    <xf numFmtId="179" fontId="9" fillId="0" borderId="0" xfId="47" applyNumberFormat="1" applyFont="1" applyAlignment="1">
      <alignment horizontal="right" vertical="center"/>
    </xf>
    <xf numFmtId="179" fontId="9" fillId="0" borderId="0" xfId="47" applyNumberFormat="1" applyFont="1">
      <alignment vertical="center"/>
    </xf>
    <xf numFmtId="0" fontId="5" fillId="0" borderId="0" xfId="1" applyFont="1">
      <alignment vertical="center"/>
    </xf>
    <xf numFmtId="179" fontId="9" fillId="0" borderId="0" xfId="1" applyNumberFormat="1" applyFont="1">
      <alignment vertical="center"/>
    </xf>
    <xf numFmtId="177" fontId="8" fillId="0" borderId="0" xfId="47" applyNumberFormat="1" applyFont="1" applyBorder="1" applyAlignment="1">
      <alignment horizontal="right" vertical="center"/>
    </xf>
    <xf numFmtId="177" fontId="8" fillId="0" borderId="0" xfId="47" applyNumberFormat="1" applyFont="1" applyBorder="1" applyAlignment="1">
      <alignment vertical="center"/>
    </xf>
    <xf numFmtId="0" fontId="9" fillId="0" borderId="0" xfId="1" applyFont="1" applyBorder="1" applyAlignment="1">
      <alignment horizontal="center" vertical="center"/>
    </xf>
    <xf numFmtId="177" fontId="8" fillId="0" borderId="54" xfId="47" applyNumberFormat="1" applyFont="1" applyBorder="1" applyAlignment="1">
      <alignment horizontal="right" vertical="center"/>
    </xf>
    <xf numFmtId="177" fontId="8" fillId="0" borderId="55" xfId="47" applyNumberFormat="1" applyFont="1" applyBorder="1" applyAlignment="1">
      <alignment vertical="center"/>
    </xf>
    <xf numFmtId="177" fontId="8" fillId="0" borderId="55" xfId="47" applyNumberFormat="1" applyFont="1" applyBorder="1" applyAlignment="1">
      <alignment horizontal="right" vertical="center"/>
    </xf>
    <xf numFmtId="177" fontId="8" fillId="0" borderId="56" xfId="47" applyNumberFormat="1" applyFont="1" applyBorder="1" applyAlignment="1">
      <alignment vertical="center"/>
    </xf>
    <xf numFmtId="177" fontId="8" fillId="0" borderId="21" xfId="47" applyNumberFormat="1" applyFont="1" applyBorder="1" applyAlignment="1">
      <alignment horizontal="right" vertical="center"/>
    </xf>
    <xf numFmtId="177" fontId="8" fillId="0" borderId="22" xfId="47" applyNumberFormat="1" applyFont="1" applyBorder="1" applyAlignment="1">
      <alignment horizontal="right" vertical="center"/>
    </xf>
    <xf numFmtId="177" fontId="8" fillId="0" borderId="22" xfId="47" applyNumberFormat="1" applyFont="1" applyBorder="1" applyAlignment="1">
      <alignment vertical="center"/>
    </xf>
    <xf numFmtId="177" fontId="8" fillId="0" borderId="23" xfId="47" applyNumberFormat="1" applyFont="1" applyBorder="1" applyAlignment="1">
      <alignment vertical="center"/>
    </xf>
    <xf numFmtId="0" fontId="9" fillId="0" borderId="59" xfId="1" applyFont="1" applyBorder="1" applyAlignment="1">
      <alignment vertical="center"/>
    </xf>
    <xf numFmtId="0" fontId="9" fillId="0" borderId="0" xfId="1" applyFont="1" applyBorder="1" applyAlignment="1">
      <alignment vertical="center"/>
    </xf>
    <xf numFmtId="0" fontId="9" fillId="0" borderId="0" xfId="1" applyFont="1" applyBorder="1">
      <alignment vertical="center"/>
    </xf>
    <xf numFmtId="177" fontId="8" fillId="0" borderId="25" xfId="47" applyNumberFormat="1" applyFont="1" applyBorder="1" applyAlignment="1">
      <alignment horizontal="right" vertical="center"/>
    </xf>
    <xf numFmtId="177" fontId="8" fillId="0" borderId="26" xfId="47" applyNumberFormat="1" applyFont="1" applyBorder="1" applyAlignment="1">
      <alignment horizontal="right" vertical="center"/>
    </xf>
    <xf numFmtId="177" fontId="8" fillId="0" borderId="26" xfId="47" applyNumberFormat="1" applyFont="1" applyBorder="1" applyAlignment="1">
      <alignment vertical="center"/>
    </xf>
    <xf numFmtId="177" fontId="8" fillId="0" borderId="27" xfId="47" applyNumberFormat="1" applyFont="1" applyBorder="1" applyAlignment="1">
      <alignment vertical="center"/>
    </xf>
    <xf numFmtId="0" fontId="9" fillId="0" borderId="60" xfId="1" applyFont="1" applyBorder="1" applyAlignment="1">
      <alignment vertical="center"/>
    </xf>
    <xf numFmtId="0" fontId="9" fillId="0" borderId="61" xfId="1" applyFont="1" applyBorder="1" applyAlignment="1">
      <alignment vertical="center"/>
    </xf>
    <xf numFmtId="0" fontId="5" fillId="0" borderId="0" xfId="1" applyFont="1" applyBorder="1" applyAlignment="1">
      <alignment horizontal="right" vertical="center" justifyLastLine="1"/>
    </xf>
    <xf numFmtId="0" fontId="4" fillId="0" borderId="0" xfId="1" applyFont="1" applyBorder="1" applyAlignment="1">
      <alignment vertical="center" justifyLastLine="1"/>
    </xf>
    <xf numFmtId="0" fontId="4" fillId="0" borderId="0" xfId="1" applyFont="1" applyBorder="1" applyAlignment="1">
      <alignment vertical="center"/>
    </xf>
    <xf numFmtId="0" fontId="44" fillId="0" borderId="0" xfId="1" applyFont="1" applyBorder="1" applyAlignment="1">
      <alignment vertical="center"/>
    </xf>
    <xf numFmtId="38" fontId="4" fillId="0" borderId="0" xfId="47" applyFont="1" applyBorder="1" applyAlignment="1">
      <alignment vertical="center"/>
    </xf>
    <xf numFmtId="0" fontId="2" fillId="0" borderId="0" xfId="1" applyFont="1" applyBorder="1" applyAlignment="1">
      <alignment vertical="center"/>
    </xf>
    <xf numFmtId="0" fontId="12" fillId="0" borderId="0" xfId="1" applyFont="1" applyBorder="1" applyAlignment="1">
      <alignment vertical="center"/>
    </xf>
    <xf numFmtId="0" fontId="13" fillId="0" borderId="0" xfId="1" applyFont="1" applyBorder="1" applyAlignment="1">
      <alignment vertical="center"/>
    </xf>
    <xf numFmtId="0" fontId="5" fillId="0" borderId="0" xfId="1" applyFont="1" applyBorder="1" applyAlignment="1">
      <alignment horizontal="left" vertical="center"/>
    </xf>
    <xf numFmtId="177" fontId="8" fillId="0" borderId="52" xfId="47" applyNumberFormat="1" applyFont="1" applyBorder="1" applyAlignment="1">
      <alignment horizontal="right" vertical="center"/>
    </xf>
    <xf numFmtId="177" fontId="8" fillId="0" borderId="12" xfId="47" applyNumberFormat="1" applyFont="1" applyBorder="1" applyAlignment="1">
      <alignment horizontal="right" vertical="center"/>
    </xf>
    <xf numFmtId="177" fontId="8" fillId="0" borderId="23" xfId="47" applyNumberFormat="1" applyFont="1" applyBorder="1" applyAlignment="1">
      <alignment horizontal="right" vertical="center"/>
    </xf>
    <xf numFmtId="177" fontId="8" fillId="0" borderId="53" xfId="47" applyNumberFormat="1" applyFont="1" applyBorder="1" applyAlignment="1">
      <alignment horizontal="right" vertical="center"/>
    </xf>
    <xf numFmtId="177" fontId="8" fillId="0" borderId="35" xfId="47" applyNumberFormat="1" applyFont="1" applyBorder="1" applyAlignment="1">
      <alignment horizontal="right" vertical="center"/>
    </xf>
    <xf numFmtId="177" fontId="8" fillId="0" borderId="27" xfId="47" applyNumberFormat="1" applyFont="1" applyBorder="1" applyAlignment="1">
      <alignment horizontal="right" vertical="center"/>
    </xf>
    <xf numFmtId="176" fontId="8" fillId="0" borderId="69" xfId="47" applyNumberFormat="1" applyFont="1" applyBorder="1" applyAlignment="1">
      <alignment horizontal="right" vertical="center"/>
    </xf>
    <xf numFmtId="176" fontId="8" fillId="0" borderId="56" xfId="47" applyNumberFormat="1" applyFont="1" applyBorder="1" applyAlignment="1">
      <alignment horizontal="right" vertical="center"/>
    </xf>
    <xf numFmtId="176" fontId="8" fillId="0" borderId="53" xfId="47" applyNumberFormat="1" applyFont="1" applyBorder="1" applyAlignment="1">
      <alignment horizontal="right" vertical="center"/>
    </xf>
    <xf numFmtId="176" fontId="8" fillId="0" borderId="22" xfId="47" applyNumberFormat="1" applyFont="1" applyBorder="1" applyAlignment="1">
      <alignment horizontal="right" vertical="center"/>
    </xf>
    <xf numFmtId="176" fontId="8" fillId="0" borderId="23" xfId="47" applyNumberFormat="1" applyFont="1" applyBorder="1" applyAlignment="1">
      <alignment horizontal="right" vertical="center"/>
    </xf>
    <xf numFmtId="0" fontId="9" fillId="0" borderId="70" xfId="1" applyFont="1" applyBorder="1" applyAlignment="1">
      <alignment horizontal="right" vertical="center"/>
    </xf>
    <xf numFmtId="0" fontId="9" fillId="0" borderId="56" xfId="1" applyFont="1" applyBorder="1" applyAlignment="1">
      <alignment horizontal="center" vertical="center"/>
    </xf>
    <xf numFmtId="176" fontId="8" fillId="0" borderId="56" xfId="1" applyNumberFormat="1" applyFont="1" applyBorder="1" applyAlignment="1">
      <alignment vertical="center"/>
    </xf>
    <xf numFmtId="176" fontId="8" fillId="0" borderId="55" xfId="1" applyNumberFormat="1" applyFont="1" applyBorder="1" applyAlignment="1">
      <alignment vertical="center"/>
    </xf>
    <xf numFmtId="176" fontId="8" fillId="0" borderId="55" xfId="1" quotePrefix="1" applyNumberFormat="1" applyFont="1" applyBorder="1" applyAlignment="1">
      <alignment horizontal="right" vertical="center"/>
    </xf>
    <xf numFmtId="176" fontId="8" fillId="0" borderId="54" xfId="1" applyNumberFormat="1" applyFont="1" applyBorder="1" applyAlignment="1">
      <alignment horizontal="right" vertical="center"/>
    </xf>
    <xf numFmtId="0" fontId="32" fillId="0" borderId="22" xfId="45" applyFont="1" applyBorder="1" applyAlignment="1">
      <alignment horizontal="center" vertical="center"/>
    </xf>
    <xf numFmtId="0" fontId="32" fillId="0" borderId="29" xfId="45" applyFont="1" applyBorder="1" applyAlignment="1">
      <alignment horizontal="right" vertical="center"/>
    </xf>
    <xf numFmtId="0" fontId="32" fillId="0" borderId="45" xfId="45" applyFont="1" applyBorder="1" applyAlignment="1">
      <alignment horizontal="center" vertical="center"/>
    </xf>
    <xf numFmtId="0" fontId="45" fillId="0" borderId="0" xfId="45" applyFont="1" applyAlignment="1">
      <alignment vertical="center"/>
    </xf>
    <xf numFmtId="0" fontId="2" fillId="0" borderId="29" xfId="45" applyFont="1" applyBorder="1" applyAlignment="1">
      <alignment horizontal="right" vertical="center"/>
    </xf>
    <xf numFmtId="0" fontId="2" fillId="0" borderId="0" xfId="45" applyFont="1" applyBorder="1" applyAlignment="1">
      <alignment horizontal="right" vertical="center"/>
    </xf>
    <xf numFmtId="177" fontId="7" fillId="0" borderId="0" xfId="45" applyNumberFormat="1" applyFont="1" applyBorder="1" applyAlignment="1">
      <alignment vertical="center"/>
    </xf>
    <xf numFmtId="0" fontId="9" fillId="0" borderId="28" xfId="1" applyFont="1" applyBorder="1" applyAlignment="1">
      <alignment horizontal="right" vertical="center"/>
    </xf>
    <xf numFmtId="0" fontId="9" fillId="0" borderId="24" xfId="1" applyFont="1" applyBorder="1" applyAlignment="1">
      <alignment horizontal="right" vertical="center"/>
    </xf>
    <xf numFmtId="0" fontId="9" fillId="0" borderId="20" xfId="1" applyFont="1" applyBorder="1" applyAlignment="1">
      <alignment horizontal="right" vertical="center"/>
    </xf>
    <xf numFmtId="0" fontId="13" fillId="0" borderId="0" xfId="1" applyFont="1" applyAlignment="1">
      <alignment vertical="center"/>
    </xf>
    <xf numFmtId="0" fontId="9" fillId="0" borderId="38" xfId="1" applyNumberFormat="1" applyFont="1" applyBorder="1" applyAlignment="1">
      <alignment horizontal="center" vertical="center"/>
    </xf>
    <xf numFmtId="0" fontId="9" fillId="0" borderId="37" xfId="1" applyNumberFormat="1" applyFont="1" applyBorder="1" applyAlignment="1">
      <alignment horizontal="center" vertical="center"/>
    </xf>
    <xf numFmtId="0" fontId="9" fillId="0" borderId="36" xfId="1" applyNumberFormat="1" applyFont="1" applyBorder="1" applyAlignment="1">
      <alignment horizontal="center" vertical="center"/>
    </xf>
    <xf numFmtId="0" fontId="9" fillId="0" borderId="26" xfId="1" applyNumberFormat="1" applyFont="1" applyBorder="1" applyAlignment="1">
      <alignment horizontal="center" vertical="center" shrinkToFit="1"/>
    </xf>
    <xf numFmtId="0" fontId="9" fillId="0" borderId="32" xfId="1" applyNumberFormat="1" applyFont="1" applyBorder="1" applyAlignment="1">
      <alignment horizontal="center" vertical="center" shrinkToFit="1"/>
    </xf>
    <xf numFmtId="0" fontId="9" fillId="0" borderId="35" xfId="1" applyNumberFormat="1" applyFont="1" applyBorder="1" applyAlignment="1">
      <alignment horizontal="center" vertical="center" shrinkToFit="1"/>
    </xf>
    <xf numFmtId="0" fontId="9" fillId="0" borderId="31" xfId="1" applyNumberFormat="1" applyFont="1" applyBorder="1" applyAlignment="1">
      <alignment horizontal="center" vertical="center" shrinkToFit="1"/>
    </xf>
    <xf numFmtId="0" fontId="9" fillId="0" borderId="22" xfId="1" applyFont="1" applyBorder="1" applyAlignment="1">
      <alignment horizontal="center" vertical="center"/>
    </xf>
    <xf numFmtId="0" fontId="32" fillId="0" borderId="47" xfId="45" applyFont="1" applyFill="1" applyBorder="1" applyAlignment="1">
      <alignment horizontal="center" vertical="center"/>
    </xf>
    <xf numFmtId="0" fontId="32" fillId="0" borderId="44" xfId="45" applyFont="1" applyFill="1" applyBorder="1" applyAlignment="1">
      <alignment horizontal="center" vertical="center"/>
    </xf>
    <xf numFmtId="0" fontId="32" fillId="0" borderId="22" xfId="45" applyFont="1" applyBorder="1" applyAlignment="1">
      <alignment horizontal="center" vertical="center"/>
    </xf>
    <xf numFmtId="0" fontId="32" fillId="0" borderId="18" xfId="45" applyFont="1" applyBorder="1" applyAlignment="1">
      <alignment horizontal="center" vertical="center"/>
    </xf>
    <xf numFmtId="0" fontId="32" fillId="0" borderId="43" xfId="45" applyFont="1" applyBorder="1" applyAlignment="1">
      <alignment horizontal="right" vertical="center"/>
    </xf>
    <xf numFmtId="0" fontId="32" fillId="0" borderId="29" xfId="45" applyFont="1" applyBorder="1" applyAlignment="1">
      <alignment horizontal="right" vertical="center"/>
    </xf>
    <xf numFmtId="0" fontId="37" fillId="0" borderId="26" xfId="45" applyFont="1" applyBorder="1" applyAlignment="1">
      <alignment horizontal="center" vertical="center"/>
    </xf>
    <xf numFmtId="0" fontId="37" fillId="0" borderId="22" xfId="45" applyFont="1" applyBorder="1" applyAlignment="1">
      <alignment horizontal="center" vertical="center"/>
    </xf>
    <xf numFmtId="0" fontId="37" fillId="0" borderId="11" xfId="45" applyFont="1" applyBorder="1" applyAlignment="1">
      <alignment horizontal="center" vertical="center"/>
    </xf>
    <xf numFmtId="0" fontId="39" fillId="0" borderId="0" xfId="45" applyFont="1" applyAlignment="1">
      <alignment vertical="center"/>
    </xf>
    <xf numFmtId="0" fontId="32" fillId="0" borderId="51" xfId="45" applyFont="1" applyBorder="1" applyAlignment="1">
      <alignment horizontal="center" vertical="center"/>
    </xf>
    <xf numFmtId="0" fontId="32" fillId="0" borderId="46" xfId="45" applyFont="1" applyBorder="1" applyAlignment="1">
      <alignment horizontal="center" vertical="center"/>
    </xf>
    <xf numFmtId="0" fontId="32" fillId="0" borderId="39" xfId="45" applyFont="1" applyBorder="1" applyAlignment="1">
      <alignment horizontal="center" vertical="center"/>
    </xf>
    <xf numFmtId="0" fontId="32" fillId="0" borderId="32" xfId="45" applyFont="1" applyBorder="1" applyAlignment="1">
      <alignment horizontal="center" vertical="center"/>
    </xf>
    <xf numFmtId="0" fontId="32" fillId="0" borderId="48" xfId="45" applyFont="1" applyBorder="1" applyAlignment="1">
      <alignment horizontal="center" vertical="center"/>
    </xf>
    <xf numFmtId="0" fontId="32" fillId="0" borderId="45" xfId="45" applyFont="1" applyBorder="1" applyAlignment="1">
      <alignment horizontal="center" vertical="center"/>
    </xf>
    <xf numFmtId="0" fontId="32" fillId="0" borderId="40" xfId="45" applyFont="1" applyBorder="1" applyAlignment="1">
      <alignment horizontal="left" vertical="center"/>
    </xf>
    <xf numFmtId="0" fontId="32" fillId="0" borderId="50" xfId="45" applyFont="1" applyBorder="1" applyAlignment="1">
      <alignment horizontal="left" vertical="center"/>
    </xf>
    <xf numFmtId="0" fontId="39" fillId="0" borderId="0" xfId="45" applyFont="1" applyAlignment="1">
      <alignment horizontal="left" vertical="center"/>
    </xf>
    <xf numFmtId="0" fontId="9" fillId="0" borderId="48" xfId="1" applyFont="1" applyBorder="1" applyAlignment="1">
      <alignment horizontal="distributed" vertical="center" shrinkToFit="1"/>
    </xf>
    <xf numFmtId="0" fontId="9" fillId="0" borderId="14" xfId="1" applyFont="1" applyBorder="1" applyAlignment="1">
      <alignment horizontal="distributed" vertical="center" shrinkToFit="1"/>
    </xf>
    <xf numFmtId="38" fontId="9" fillId="0" borderId="48" xfId="47" applyFont="1" applyBorder="1" applyAlignment="1">
      <alignment horizontal="distributed" vertical="center" wrapText="1" justifyLastLine="1"/>
    </xf>
    <xf numFmtId="0" fontId="9" fillId="0" borderId="14" xfId="1" applyFont="1" applyBorder="1" applyAlignment="1">
      <alignment horizontal="center" vertical="center" shrinkToFit="1"/>
    </xf>
    <xf numFmtId="0" fontId="9" fillId="0" borderId="62" xfId="1" applyFont="1" applyBorder="1" applyAlignment="1">
      <alignment horizontal="center" vertical="center" shrinkToFit="1"/>
    </xf>
    <xf numFmtId="0" fontId="9" fillId="0" borderId="28" xfId="1" applyFont="1" applyBorder="1" applyAlignment="1">
      <alignment horizontal="center" vertical="center"/>
    </xf>
    <xf numFmtId="0" fontId="9" fillId="0" borderId="24" xfId="1" applyFont="1" applyBorder="1" applyAlignment="1">
      <alignment horizontal="center" vertical="center"/>
    </xf>
    <xf numFmtId="0" fontId="9" fillId="0" borderId="42" xfId="1" applyFont="1" applyBorder="1" applyAlignment="1">
      <alignment horizontal="center" vertical="center"/>
    </xf>
    <xf numFmtId="0" fontId="9" fillId="0" borderId="56" xfId="1" applyFont="1" applyBorder="1" applyAlignment="1">
      <alignment vertical="center"/>
    </xf>
    <xf numFmtId="0" fontId="9" fillId="0" borderId="58" xfId="1" applyFont="1" applyBorder="1" applyAlignment="1">
      <alignment vertical="center"/>
    </xf>
    <xf numFmtId="0" fontId="9" fillId="0" borderId="57" xfId="1" applyFont="1" applyBorder="1" applyAlignment="1">
      <alignment vertical="center"/>
    </xf>
    <xf numFmtId="0" fontId="9" fillId="0" borderId="66" xfId="1" applyFont="1" applyBorder="1" applyAlignment="1">
      <alignment horizontal="center" vertical="center"/>
    </xf>
    <xf numFmtId="0" fontId="9" fillId="0" borderId="20" xfId="1" applyFont="1" applyBorder="1" applyAlignment="1">
      <alignment horizontal="center" vertical="center"/>
    </xf>
    <xf numFmtId="0" fontId="9" fillId="0" borderId="50" xfId="1" applyFont="1" applyBorder="1" applyAlignment="1">
      <alignment horizontal="center" vertical="center" justifyLastLine="1"/>
    </xf>
    <xf numFmtId="0" fontId="9" fillId="0" borderId="65" xfId="1" applyFont="1" applyBorder="1" applyAlignment="1">
      <alignment horizontal="center" vertical="center" justifyLastLine="1"/>
    </xf>
    <xf numFmtId="0" fontId="9" fillId="0" borderId="0" xfId="1" applyFont="1" applyBorder="1" applyAlignment="1">
      <alignment horizontal="center" vertical="center" justifyLastLine="1"/>
    </xf>
    <xf numFmtId="0" fontId="9" fillId="0" borderId="59" xfId="1" applyFont="1" applyBorder="1" applyAlignment="1">
      <alignment horizontal="center" vertical="center" justifyLastLine="1"/>
    </xf>
    <xf numFmtId="0" fontId="9" fillId="0" borderId="64" xfId="1" applyFont="1" applyBorder="1" applyAlignment="1">
      <alignment horizontal="center" vertical="center" justifyLastLine="1"/>
    </xf>
    <xf numFmtId="0" fontId="9" fillId="0" borderId="63" xfId="1" applyFont="1" applyBorder="1" applyAlignment="1">
      <alignment horizontal="center" vertical="center" justifyLastLine="1"/>
    </xf>
    <xf numFmtId="38" fontId="9" fillId="0" borderId="48" xfId="47" applyFont="1" applyBorder="1" applyAlignment="1">
      <alignment horizontal="center" vertical="center" shrinkToFit="1"/>
    </xf>
    <xf numFmtId="38" fontId="9" fillId="0" borderId="14" xfId="47" applyFont="1" applyBorder="1" applyAlignment="1">
      <alignment horizontal="center" vertical="center" shrinkToFit="1"/>
    </xf>
    <xf numFmtId="0" fontId="9" fillId="0" borderId="48" xfId="1" applyFont="1" applyBorder="1" applyAlignment="1">
      <alignment horizontal="distributed" vertical="center" justifyLastLine="1"/>
    </xf>
    <xf numFmtId="0" fontId="9" fillId="0" borderId="47" xfId="1" applyFont="1" applyBorder="1" applyAlignment="1">
      <alignment horizontal="distributed" vertical="center" justifyLastLine="1"/>
    </xf>
    <xf numFmtId="0" fontId="9" fillId="0" borderId="14" xfId="1" applyFont="1" applyBorder="1" applyAlignment="1">
      <alignment horizontal="distributed" vertical="center" justifyLastLine="1" shrinkToFit="1"/>
    </xf>
    <xf numFmtId="0" fontId="9" fillId="0" borderId="12" xfId="1" applyFont="1" applyBorder="1" applyAlignment="1">
      <alignment vertical="center"/>
    </xf>
    <xf numFmtId="0" fontId="9" fillId="0" borderId="68" xfId="1" applyFont="1" applyBorder="1" applyAlignment="1">
      <alignment vertical="center"/>
    </xf>
    <xf numFmtId="0" fontId="9" fillId="0" borderId="67" xfId="1" applyFont="1" applyBorder="1" applyAlignment="1">
      <alignment vertical="center"/>
    </xf>
    <xf numFmtId="0" fontId="2" fillId="0" borderId="0" xfId="45" applyFont="1" applyAlignment="1">
      <alignment vertical="center"/>
    </xf>
    <xf numFmtId="0" fontId="2" fillId="0" borderId="51" xfId="45" applyFont="1" applyBorder="1" applyAlignment="1">
      <alignment horizontal="distributed" vertical="center" justifyLastLine="1"/>
    </xf>
    <xf numFmtId="0" fontId="2" fillId="0" borderId="48" xfId="45" applyFont="1" applyBorder="1" applyAlignment="1">
      <alignment horizontal="center" vertical="center"/>
    </xf>
    <xf numFmtId="0" fontId="2" fillId="0" borderId="47" xfId="45" applyFont="1" applyBorder="1" applyAlignment="1">
      <alignment horizontal="center" vertical="center"/>
    </xf>
    <xf numFmtId="177" fontId="7" fillId="0" borderId="22" xfId="35" applyNumberFormat="1" applyFont="1" applyBorder="1" applyAlignment="1">
      <alignment vertical="center"/>
    </xf>
    <xf numFmtId="177" fontId="7" fillId="0" borderId="21" xfId="35" applyNumberFormat="1" applyFont="1" applyBorder="1" applyAlignment="1">
      <alignment vertical="center"/>
    </xf>
    <xf numFmtId="0" fontId="2" fillId="0" borderId="71" xfId="45" applyFont="1" applyBorder="1" applyAlignment="1">
      <alignment horizontal="right" vertical="center"/>
    </xf>
    <xf numFmtId="177" fontId="7" fillId="0" borderId="11" xfId="45" applyNumberFormat="1" applyFont="1" applyBorder="1" applyAlignment="1">
      <alignment vertical="center"/>
    </xf>
    <xf numFmtId="177" fontId="7" fillId="0" borderId="10" xfId="45" applyNumberFormat="1" applyFont="1" applyBorder="1" applyAlignment="1">
      <alignment vertical="center"/>
    </xf>
  </cellXfs>
  <cellStyles count="48">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ハイパーリンク" xfId="2" builtinId="8"/>
    <cellStyle name="メモ 2" xfId="30"/>
    <cellStyle name="リンク セル 2" xfId="31"/>
    <cellStyle name="悪い 2" xfId="32"/>
    <cellStyle name="計算 2" xfId="33"/>
    <cellStyle name="警告文 2" xfId="34"/>
    <cellStyle name="桁区切り 2" xfId="35"/>
    <cellStyle name="桁区切り 3" xfId="47"/>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1"/>
    <cellStyle name="標準 3" xfId="44"/>
    <cellStyle name="標準 4" xfId="45"/>
    <cellStyle name="良い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2"/>
  <sheetViews>
    <sheetView tabSelected="1" zoomScale="85" zoomScaleNormal="85" workbookViewId="0">
      <selection activeCell="I30" sqref="I30"/>
    </sheetView>
  </sheetViews>
  <sheetFormatPr defaultColWidth="9" defaultRowHeight="14.25" x14ac:dyDescent="0.15"/>
  <cols>
    <col min="1" max="1" width="2.375" style="1" customWidth="1"/>
    <col min="2" max="2" width="10.625" style="1" customWidth="1"/>
    <col min="3" max="3" width="7.875" style="1" customWidth="1"/>
    <col min="4" max="10" width="9.625" style="1" customWidth="1"/>
    <col min="11" max="11" width="10.5" style="1" customWidth="1"/>
    <col min="12" max="16384" width="9" style="1"/>
  </cols>
  <sheetData>
    <row r="1" spans="2:13" ht="24" customHeight="1" x14ac:dyDescent="0.15">
      <c r="B1" s="167" t="s">
        <v>29</v>
      </c>
      <c r="C1" s="167"/>
      <c r="D1" s="167"/>
      <c r="E1" s="167"/>
      <c r="F1" s="167"/>
      <c r="G1" s="167"/>
      <c r="H1" s="167"/>
      <c r="I1" s="167"/>
      <c r="J1" s="167"/>
    </row>
    <row r="2" spans="2:13" ht="24" customHeight="1" x14ac:dyDescent="0.15">
      <c r="B2" s="52"/>
      <c r="C2" s="52"/>
      <c r="D2" s="52"/>
      <c r="E2" s="52"/>
      <c r="F2" s="52"/>
      <c r="G2" s="52"/>
      <c r="H2" s="52"/>
      <c r="I2" s="52"/>
      <c r="J2" s="52"/>
    </row>
    <row r="3" spans="2:13" ht="24" customHeight="1" thickBot="1" x14ac:dyDescent="0.2">
      <c r="B3" s="51"/>
      <c r="I3" s="8"/>
      <c r="J3" s="50" t="s">
        <v>28</v>
      </c>
    </row>
    <row r="4" spans="2:13" ht="27" customHeight="1" x14ac:dyDescent="0.15">
      <c r="B4" s="49"/>
      <c r="C4" s="48"/>
      <c r="D4" s="47"/>
      <c r="E4" s="47"/>
      <c r="F4" s="168" t="s">
        <v>27</v>
      </c>
      <c r="G4" s="169"/>
      <c r="H4" s="169"/>
      <c r="I4" s="169"/>
      <c r="J4" s="170"/>
      <c r="K4" s="46"/>
      <c r="M4" s="33"/>
    </row>
    <row r="5" spans="2:13" ht="27" customHeight="1" x14ac:dyDescent="0.15">
      <c r="B5" s="45" t="s">
        <v>26</v>
      </c>
      <c r="C5" s="23" t="s">
        <v>25</v>
      </c>
      <c r="D5" s="44" t="s">
        <v>24</v>
      </c>
      <c r="E5" s="44" t="s">
        <v>23</v>
      </c>
      <c r="F5" s="171" t="s">
        <v>22</v>
      </c>
      <c r="G5" s="43" t="s">
        <v>21</v>
      </c>
      <c r="H5" s="43" t="s">
        <v>21</v>
      </c>
      <c r="I5" s="171" t="s">
        <v>20</v>
      </c>
      <c r="J5" s="173" t="s">
        <v>19</v>
      </c>
      <c r="K5" s="42"/>
      <c r="M5" s="33"/>
    </row>
    <row r="6" spans="2:13" ht="30" customHeight="1" thickBot="1" x14ac:dyDescent="0.2">
      <c r="B6" s="41"/>
      <c r="C6" s="40"/>
      <c r="D6" s="39"/>
      <c r="E6" s="39"/>
      <c r="F6" s="172"/>
      <c r="G6" s="38" t="s">
        <v>18</v>
      </c>
      <c r="H6" s="38" t="s">
        <v>17</v>
      </c>
      <c r="I6" s="172"/>
      <c r="J6" s="174"/>
      <c r="K6" s="37"/>
      <c r="M6" s="36"/>
    </row>
    <row r="7" spans="2:13" ht="39.950000000000003" customHeight="1" thickTop="1" x14ac:dyDescent="0.15">
      <c r="B7" s="31" t="s">
        <v>16</v>
      </c>
      <c r="C7" s="175" t="s">
        <v>2</v>
      </c>
      <c r="D7" s="22">
        <v>637</v>
      </c>
      <c r="E7" s="34">
        <v>628</v>
      </c>
      <c r="F7" s="34">
        <v>1</v>
      </c>
      <c r="G7" s="35" t="s">
        <v>6</v>
      </c>
      <c r="H7" s="34">
        <v>1</v>
      </c>
      <c r="I7" s="34">
        <v>7</v>
      </c>
      <c r="J7" s="32" t="s">
        <v>6</v>
      </c>
      <c r="K7" s="3"/>
      <c r="M7" s="33"/>
    </row>
    <row r="8" spans="2:13" ht="39.950000000000003" customHeight="1" x14ac:dyDescent="0.15">
      <c r="B8" s="31" t="s">
        <v>15</v>
      </c>
      <c r="C8" s="175"/>
      <c r="D8" s="22">
        <v>567</v>
      </c>
      <c r="E8" s="20">
        <v>564</v>
      </c>
      <c r="F8" s="20">
        <v>1</v>
      </c>
      <c r="G8" s="21" t="s">
        <v>6</v>
      </c>
      <c r="H8" s="20">
        <v>1</v>
      </c>
      <c r="I8" s="20">
        <v>1</v>
      </c>
      <c r="J8" s="32" t="s">
        <v>6</v>
      </c>
      <c r="K8" s="3"/>
    </row>
    <row r="9" spans="2:13" ht="39.950000000000003" customHeight="1" x14ac:dyDescent="0.15">
      <c r="B9" s="31" t="s">
        <v>14</v>
      </c>
      <c r="C9" s="175"/>
      <c r="D9" s="22">
        <v>462</v>
      </c>
      <c r="E9" s="20">
        <v>458</v>
      </c>
      <c r="F9" s="20">
        <v>1</v>
      </c>
      <c r="G9" s="21" t="s">
        <v>6</v>
      </c>
      <c r="H9" s="20">
        <v>1</v>
      </c>
      <c r="I9" s="20">
        <v>2</v>
      </c>
      <c r="J9" s="32" t="s">
        <v>6</v>
      </c>
      <c r="K9" s="3"/>
    </row>
    <row r="10" spans="2:13" ht="39.950000000000003" customHeight="1" x14ac:dyDescent="0.15">
      <c r="B10" s="31" t="s">
        <v>13</v>
      </c>
      <c r="C10" s="175"/>
      <c r="D10" s="22">
        <v>373</v>
      </c>
      <c r="E10" s="20">
        <v>367</v>
      </c>
      <c r="F10" s="20">
        <v>2</v>
      </c>
      <c r="G10" s="21" t="s">
        <v>6</v>
      </c>
      <c r="H10" s="20">
        <v>1</v>
      </c>
      <c r="I10" s="20">
        <v>2</v>
      </c>
      <c r="J10" s="24">
        <v>1</v>
      </c>
      <c r="K10" s="2"/>
    </row>
    <row r="11" spans="2:13" ht="39.950000000000003" customHeight="1" x14ac:dyDescent="0.15">
      <c r="B11" s="31" t="s">
        <v>12</v>
      </c>
      <c r="C11" s="175"/>
      <c r="D11" s="22">
        <v>292</v>
      </c>
      <c r="E11" s="20">
        <v>287</v>
      </c>
      <c r="F11" s="20">
        <v>1</v>
      </c>
      <c r="G11" s="21" t="s">
        <v>6</v>
      </c>
      <c r="H11" s="20">
        <v>1</v>
      </c>
      <c r="I11" s="20">
        <v>2</v>
      </c>
      <c r="J11" s="24">
        <v>1</v>
      </c>
      <c r="K11" s="2"/>
    </row>
    <row r="12" spans="2:13" ht="39.950000000000003" customHeight="1" x14ac:dyDescent="0.15">
      <c r="B12" s="164" t="s">
        <v>11</v>
      </c>
      <c r="C12" s="30" t="s">
        <v>2</v>
      </c>
      <c r="D12" s="29">
        <v>264</v>
      </c>
      <c r="E12" s="27">
        <v>259</v>
      </c>
      <c r="F12" s="27">
        <v>1</v>
      </c>
      <c r="G12" s="28" t="s">
        <v>6</v>
      </c>
      <c r="H12" s="27">
        <v>1</v>
      </c>
      <c r="I12" s="27">
        <v>2</v>
      </c>
      <c r="J12" s="26">
        <v>1</v>
      </c>
      <c r="K12" s="2"/>
    </row>
    <row r="13" spans="2:13" ht="39.950000000000003" customHeight="1" x14ac:dyDescent="0.15">
      <c r="B13" s="165"/>
      <c r="C13" s="23" t="s">
        <v>10</v>
      </c>
      <c r="D13" s="22">
        <v>20</v>
      </c>
      <c r="E13" s="20">
        <v>18</v>
      </c>
      <c r="F13" s="21" t="s">
        <v>6</v>
      </c>
      <c r="G13" s="25">
        <v>1</v>
      </c>
      <c r="H13" s="21" t="s">
        <v>6</v>
      </c>
      <c r="I13" s="20">
        <v>1</v>
      </c>
      <c r="J13" s="19" t="s">
        <v>6</v>
      </c>
      <c r="K13" s="2"/>
    </row>
    <row r="14" spans="2:13" ht="39.950000000000003" customHeight="1" x14ac:dyDescent="0.15">
      <c r="B14" s="165"/>
      <c r="C14" s="23" t="s">
        <v>9</v>
      </c>
      <c r="D14" s="22">
        <v>173</v>
      </c>
      <c r="E14" s="20">
        <v>169</v>
      </c>
      <c r="F14" s="20">
        <v>2</v>
      </c>
      <c r="G14" s="21" t="s">
        <v>6</v>
      </c>
      <c r="H14" s="21" t="s">
        <v>6</v>
      </c>
      <c r="I14" s="20">
        <v>2</v>
      </c>
      <c r="J14" s="19" t="s">
        <v>6</v>
      </c>
      <c r="K14" s="2"/>
    </row>
    <row r="15" spans="2:13" ht="39.950000000000003" customHeight="1" x14ac:dyDescent="0.15">
      <c r="B15" s="165"/>
      <c r="C15" s="23" t="s">
        <v>8</v>
      </c>
      <c r="D15" s="22">
        <v>222</v>
      </c>
      <c r="E15" s="20">
        <v>216</v>
      </c>
      <c r="F15" s="20">
        <v>3</v>
      </c>
      <c r="G15" s="21" t="s">
        <v>6</v>
      </c>
      <c r="H15" s="20">
        <v>1</v>
      </c>
      <c r="I15" s="20">
        <v>1</v>
      </c>
      <c r="J15" s="24">
        <v>1</v>
      </c>
      <c r="K15" s="2"/>
    </row>
    <row r="16" spans="2:13" ht="39.950000000000003" customHeight="1" x14ac:dyDescent="0.15">
      <c r="B16" s="165"/>
      <c r="C16" s="23" t="s">
        <v>7</v>
      </c>
      <c r="D16" s="22">
        <v>260</v>
      </c>
      <c r="E16" s="20">
        <v>258</v>
      </c>
      <c r="F16" s="20">
        <v>1</v>
      </c>
      <c r="G16" s="21" t="s">
        <v>6</v>
      </c>
      <c r="H16" s="21" t="s">
        <v>6</v>
      </c>
      <c r="I16" s="20">
        <v>1</v>
      </c>
      <c r="J16" s="19" t="s">
        <v>6</v>
      </c>
      <c r="K16" s="2"/>
    </row>
    <row r="17" spans="2:11" ht="39.950000000000003" customHeight="1" x14ac:dyDescent="0.15">
      <c r="B17" s="166"/>
      <c r="C17" s="18" t="s">
        <v>5</v>
      </c>
      <c r="D17" s="17">
        <v>939</v>
      </c>
      <c r="E17" s="16">
        <v>920</v>
      </c>
      <c r="F17" s="16">
        <v>7</v>
      </c>
      <c r="G17" s="16">
        <v>1</v>
      </c>
      <c r="H17" s="16">
        <v>2</v>
      </c>
      <c r="I17" s="16">
        <v>7</v>
      </c>
      <c r="J17" s="15">
        <v>2</v>
      </c>
      <c r="K17" s="2"/>
    </row>
    <row r="18" spans="2:11" ht="39.950000000000003" customHeight="1" x14ac:dyDescent="0.15">
      <c r="B18" s="14" t="s">
        <v>4</v>
      </c>
      <c r="C18" s="13" t="s">
        <v>2</v>
      </c>
      <c r="D18" s="12">
        <v>808</v>
      </c>
      <c r="E18" s="10">
        <v>794</v>
      </c>
      <c r="F18" s="10">
        <v>6</v>
      </c>
      <c r="G18" s="11">
        <v>1</v>
      </c>
      <c r="H18" s="10">
        <v>1</v>
      </c>
      <c r="I18" s="10">
        <v>5</v>
      </c>
      <c r="J18" s="9">
        <v>1</v>
      </c>
      <c r="K18" s="2"/>
    </row>
    <row r="19" spans="2:11" ht="39.950000000000003" customHeight="1" x14ac:dyDescent="0.15">
      <c r="B19" s="31" t="s">
        <v>3</v>
      </c>
      <c r="C19" s="23" t="s">
        <v>2</v>
      </c>
      <c r="D19" s="22">
        <v>707</v>
      </c>
      <c r="E19" s="20">
        <v>693</v>
      </c>
      <c r="F19" s="20">
        <v>6</v>
      </c>
      <c r="G19" s="21">
        <v>1</v>
      </c>
      <c r="H19" s="20">
        <v>1</v>
      </c>
      <c r="I19" s="20">
        <v>6</v>
      </c>
      <c r="J19" s="24" t="s">
        <v>1</v>
      </c>
      <c r="K19" s="2"/>
    </row>
    <row r="20" spans="2:11" ht="39.950000000000003" customHeight="1" thickBot="1" x14ac:dyDescent="0.2">
      <c r="B20" s="151" t="s">
        <v>137</v>
      </c>
      <c r="C20" s="152" t="s">
        <v>2</v>
      </c>
      <c r="D20" s="153">
        <v>578</v>
      </c>
      <c r="E20" s="154">
        <v>567</v>
      </c>
      <c r="F20" s="154">
        <v>6</v>
      </c>
      <c r="G20" s="155">
        <v>1</v>
      </c>
      <c r="H20" s="154" t="s">
        <v>138</v>
      </c>
      <c r="I20" s="154">
        <v>4</v>
      </c>
      <c r="J20" s="156" t="s">
        <v>1</v>
      </c>
      <c r="K20" s="2"/>
    </row>
    <row r="21" spans="2:11" ht="9" customHeight="1" x14ac:dyDescent="0.15">
      <c r="B21" s="8"/>
      <c r="C21" s="2"/>
      <c r="D21" s="6"/>
      <c r="E21" s="6"/>
      <c r="F21" s="6"/>
      <c r="G21" s="7"/>
      <c r="H21" s="6"/>
      <c r="I21" s="6"/>
      <c r="J21" s="6"/>
      <c r="K21" s="2"/>
    </row>
    <row r="22" spans="2:11" ht="18" customHeight="1" x14ac:dyDescent="0.15">
      <c r="B22" s="5" t="s">
        <v>0</v>
      </c>
      <c r="D22" s="4"/>
      <c r="E22" s="2"/>
      <c r="F22" s="2"/>
      <c r="G22" s="3"/>
      <c r="H22" s="2"/>
      <c r="I22" s="2"/>
      <c r="J22" s="2"/>
      <c r="K22" s="2"/>
    </row>
  </sheetData>
  <mergeCells count="7">
    <mergeCell ref="B12:B17"/>
    <mergeCell ref="B1:J1"/>
    <mergeCell ref="F4:J4"/>
    <mergeCell ref="F5:F6"/>
    <mergeCell ref="I5:I6"/>
    <mergeCell ref="J5:J6"/>
    <mergeCell ref="C7:C11"/>
  </mergeCells>
  <phoneticPr fontId="3"/>
  <printOptions horizontalCentered="1"/>
  <pageMargins left="0.59055118110236227" right="0.39370078740157483"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7"/>
  <sheetViews>
    <sheetView showGridLines="0" topLeftCell="A13" zoomScaleNormal="75" workbookViewId="0">
      <selection activeCell="I30" sqref="I30"/>
    </sheetView>
  </sheetViews>
  <sheetFormatPr defaultColWidth="9" defaultRowHeight="14.25" x14ac:dyDescent="0.15"/>
  <cols>
    <col min="1" max="1" width="1.875" style="53" customWidth="1"/>
    <col min="2" max="2" width="10.625" style="53" customWidth="1"/>
    <col min="3" max="3" width="6.875" style="53" customWidth="1"/>
    <col min="4" max="4" width="6.625" style="53" customWidth="1"/>
    <col min="5" max="11" width="5.625" style="53" customWidth="1"/>
    <col min="12" max="17" width="5.125" style="53" customWidth="1"/>
    <col min="18" max="18" width="1.5" style="53" customWidth="1"/>
    <col min="19" max="16384" width="9" style="53"/>
  </cols>
  <sheetData>
    <row r="1" spans="2:20" ht="24" customHeight="1" x14ac:dyDescent="0.15">
      <c r="B1" s="185" t="s">
        <v>64</v>
      </c>
      <c r="C1" s="185"/>
      <c r="D1" s="185"/>
      <c r="E1" s="185"/>
      <c r="F1" s="185"/>
      <c r="G1" s="185"/>
      <c r="H1" s="185"/>
      <c r="I1" s="185"/>
      <c r="J1" s="185"/>
      <c r="K1" s="185"/>
      <c r="L1" s="185"/>
      <c r="M1" s="185"/>
      <c r="N1" s="185"/>
      <c r="O1" s="185"/>
      <c r="P1" s="185"/>
      <c r="Q1" s="185"/>
    </row>
    <row r="2" spans="2:20" ht="24" customHeight="1" x14ac:dyDescent="0.15">
      <c r="B2" s="93"/>
      <c r="C2" s="93"/>
      <c r="D2" s="93"/>
      <c r="E2" s="93"/>
      <c r="F2" s="93"/>
      <c r="G2" s="93"/>
      <c r="H2" s="93"/>
      <c r="I2" s="93"/>
      <c r="J2" s="93"/>
      <c r="K2" s="93"/>
      <c r="L2" s="93"/>
      <c r="M2" s="93"/>
      <c r="N2" s="93"/>
      <c r="O2" s="93"/>
      <c r="P2" s="93"/>
      <c r="Q2" s="93"/>
    </row>
    <row r="3" spans="2:20" ht="24" customHeight="1" thickBot="1" x14ac:dyDescent="0.2">
      <c r="D3" s="92"/>
      <c r="E3" s="92"/>
      <c r="F3" s="92"/>
      <c r="G3" s="92"/>
      <c r="H3" s="92"/>
      <c r="I3" s="92"/>
      <c r="J3" s="92"/>
      <c r="K3" s="92"/>
      <c r="L3" s="92"/>
      <c r="M3" s="92"/>
      <c r="N3" s="92"/>
      <c r="O3" s="92"/>
      <c r="P3" s="92"/>
      <c r="Q3" s="91" t="s">
        <v>63</v>
      </c>
      <c r="R3" s="55"/>
      <c r="S3" s="55"/>
    </row>
    <row r="4" spans="2:20" ht="30" customHeight="1" x14ac:dyDescent="0.15">
      <c r="B4" s="186" t="s">
        <v>62</v>
      </c>
      <c r="C4" s="188" t="s">
        <v>25</v>
      </c>
      <c r="D4" s="190" t="s">
        <v>61</v>
      </c>
      <c r="E4" s="192" t="s">
        <v>60</v>
      </c>
      <c r="F4" s="193"/>
      <c r="G4" s="193"/>
      <c r="H4" s="193"/>
      <c r="I4" s="193"/>
      <c r="J4" s="193"/>
      <c r="K4" s="90"/>
      <c r="L4" s="190" t="s">
        <v>59</v>
      </c>
      <c r="M4" s="190" t="s">
        <v>58</v>
      </c>
      <c r="N4" s="190" t="s">
        <v>57</v>
      </c>
      <c r="O4" s="190" t="s">
        <v>56</v>
      </c>
      <c r="P4" s="190" t="s">
        <v>55</v>
      </c>
      <c r="Q4" s="176" t="s">
        <v>19</v>
      </c>
      <c r="R4" s="55"/>
      <c r="S4" s="55"/>
    </row>
    <row r="5" spans="2:20" s="55" customFormat="1" ht="30" customHeight="1" thickBot="1" x14ac:dyDescent="0.2">
      <c r="B5" s="187"/>
      <c r="C5" s="189"/>
      <c r="D5" s="191"/>
      <c r="E5" s="89"/>
      <c r="F5" s="88" t="s">
        <v>54</v>
      </c>
      <c r="G5" s="159" t="s">
        <v>53</v>
      </c>
      <c r="H5" s="159" t="s">
        <v>52</v>
      </c>
      <c r="I5" s="159" t="s">
        <v>51</v>
      </c>
      <c r="J5" s="159" t="s">
        <v>50</v>
      </c>
      <c r="K5" s="87" t="s">
        <v>19</v>
      </c>
      <c r="L5" s="191"/>
      <c r="M5" s="191"/>
      <c r="N5" s="191"/>
      <c r="O5" s="191"/>
      <c r="P5" s="191"/>
      <c r="Q5" s="177"/>
    </row>
    <row r="6" spans="2:20" s="55" customFormat="1" ht="22.5" customHeight="1" thickTop="1" x14ac:dyDescent="0.15">
      <c r="B6" s="158" t="s">
        <v>49</v>
      </c>
      <c r="C6" s="178" t="s">
        <v>2</v>
      </c>
      <c r="D6" s="85">
        <v>2354</v>
      </c>
      <c r="E6" s="85">
        <v>1961</v>
      </c>
      <c r="F6" s="85">
        <v>687</v>
      </c>
      <c r="G6" s="85">
        <v>463</v>
      </c>
      <c r="H6" s="85">
        <v>148</v>
      </c>
      <c r="I6" s="85">
        <v>7</v>
      </c>
      <c r="J6" s="85">
        <v>144</v>
      </c>
      <c r="K6" s="86">
        <v>509</v>
      </c>
      <c r="L6" s="85">
        <v>104</v>
      </c>
      <c r="M6" s="85">
        <v>53</v>
      </c>
      <c r="N6" s="85">
        <v>69</v>
      </c>
      <c r="O6" s="85">
        <v>72</v>
      </c>
      <c r="P6" s="85">
        <v>54</v>
      </c>
      <c r="Q6" s="84">
        <v>42</v>
      </c>
      <c r="S6" s="75"/>
      <c r="T6" s="75"/>
    </row>
    <row r="7" spans="2:20" s="55" customFormat="1" ht="22.5" customHeight="1" x14ac:dyDescent="0.15">
      <c r="B7" s="158" t="s">
        <v>48</v>
      </c>
      <c r="C7" s="178"/>
      <c r="D7" s="85">
        <v>2190</v>
      </c>
      <c r="E7" s="85">
        <v>1817</v>
      </c>
      <c r="F7" s="85">
        <v>694</v>
      </c>
      <c r="G7" s="85">
        <v>422</v>
      </c>
      <c r="H7" s="85">
        <v>69</v>
      </c>
      <c r="I7" s="85">
        <v>9</v>
      </c>
      <c r="J7" s="85">
        <v>111</v>
      </c>
      <c r="K7" s="86">
        <v>510</v>
      </c>
      <c r="L7" s="85">
        <v>84</v>
      </c>
      <c r="M7" s="85">
        <v>48</v>
      </c>
      <c r="N7" s="85">
        <v>74</v>
      </c>
      <c r="O7" s="85">
        <v>82</v>
      </c>
      <c r="P7" s="85">
        <v>46</v>
      </c>
      <c r="Q7" s="84">
        <v>39</v>
      </c>
      <c r="S7" s="75"/>
      <c r="T7" s="75"/>
    </row>
    <row r="8" spans="2:20" s="55" customFormat="1" ht="22.5" customHeight="1" x14ac:dyDescent="0.15">
      <c r="B8" s="158" t="s">
        <v>47</v>
      </c>
      <c r="C8" s="178"/>
      <c r="D8" s="85">
        <v>2189</v>
      </c>
      <c r="E8" s="85">
        <v>1851</v>
      </c>
      <c r="F8" s="85">
        <v>312</v>
      </c>
      <c r="G8" s="85">
        <v>803</v>
      </c>
      <c r="H8" s="85">
        <v>154</v>
      </c>
      <c r="I8" s="85">
        <v>8</v>
      </c>
      <c r="J8" s="85">
        <v>86</v>
      </c>
      <c r="K8" s="86">
        <v>488</v>
      </c>
      <c r="L8" s="85">
        <v>68</v>
      </c>
      <c r="M8" s="85">
        <v>44</v>
      </c>
      <c r="N8" s="85">
        <v>74</v>
      </c>
      <c r="O8" s="85">
        <v>67</v>
      </c>
      <c r="P8" s="85">
        <v>47</v>
      </c>
      <c r="Q8" s="84">
        <v>37</v>
      </c>
      <c r="S8" s="75"/>
      <c r="T8" s="75"/>
    </row>
    <row r="9" spans="2:20" s="55" customFormat="1" ht="22.5" customHeight="1" x14ac:dyDescent="0.15">
      <c r="B9" s="158" t="s">
        <v>46</v>
      </c>
      <c r="C9" s="179"/>
      <c r="D9" s="82">
        <v>1902</v>
      </c>
      <c r="E9" s="82">
        <v>1523</v>
      </c>
      <c r="F9" s="82">
        <v>329</v>
      </c>
      <c r="G9" s="82">
        <v>599</v>
      </c>
      <c r="H9" s="82">
        <v>37</v>
      </c>
      <c r="I9" s="82">
        <v>17</v>
      </c>
      <c r="J9" s="82">
        <v>116</v>
      </c>
      <c r="K9" s="83">
        <v>427</v>
      </c>
      <c r="L9" s="82">
        <v>54</v>
      </c>
      <c r="M9" s="82">
        <v>45</v>
      </c>
      <c r="N9" s="82">
        <v>97</v>
      </c>
      <c r="O9" s="82">
        <v>64</v>
      </c>
      <c r="P9" s="82">
        <v>84</v>
      </c>
      <c r="Q9" s="81">
        <v>35</v>
      </c>
      <c r="S9" s="75"/>
      <c r="T9" s="75"/>
    </row>
    <row r="10" spans="2:20" s="55" customFormat="1" ht="22.5" customHeight="1" x14ac:dyDescent="0.15">
      <c r="B10" s="180" t="s">
        <v>45</v>
      </c>
      <c r="C10" s="80" t="s">
        <v>2</v>
      </c>
      <c r="D10" s="74">
        <v>1747</v>
      </c>
      <c r="E10" s="74">
        <v>1408</v>
      </c>
      <c r="F10" s="74">
        <v>304</v>
      </c>
      <c r="G10" s="74">
        <v>542</v>
      </c>
      <c r="H10" s="74">
        <v>24</v>
      </c>
      <c r="I10" s="74">
        <v>22</v>
      </c>
      <c r="J10" s="74">
        <v>102</v>
      </c>
      <c r="K10" s="77">
        <v>412</v>
      </c>
      <c r="L10" s="74">
        <v>52</v>
      </c>
      <c r="M10" s="74">
        <v>48</v>
      </c>
      <c r="N10" s="74">
        <v>91</v>
      </c>
      <c r="O10" s="74">
        <v>63</v>
      </c>
      <c r="P10" s="74">
        <v>46</v>
      </c>
      <c r="Q10" s="76">
        <v>39</v>
      </c>
      <c r="R10" s="79"/>
      <c r="S10" s="75"/>
      <c r="T10" s="75"/>
    </row>
    <row r="11" spans="2:20" s="55" customFormat="1" ht="22.5" customHeight="1" x14ac:dyDescent="0.15">
      <c r="B11" s="181"/>
      <c r="C11" s="157" t="s">
        <v>10</v>
      </c>
      <c r="D11" s="74">
        <v>39</v>
      </c>
      <c r="E11" s="74">
        <v>27</v>
      </c>
      <c r="F11" s="78" t="s">
        <v>158</v>
      </c>
      <c r="G11" s="74">
        <v>1</v>
      </c>
      <c r="H11" s="74">
        <v>0</v>
      </c>
      <c r="I11" s="78" t="s">
        <v>159</v>
      </c>
      <c r="J11" s="74">
        <v>1</v>
      </c>
      <c r="K11" s="77">
        <v>25</v>
      </c>
      <c r="L11" s="74">
        <v>1</v>
      </c>
      <c r="M11" s="74">
        <v>0</v>
      </c>
      <c r="N11" s="74">
        <v>9</v>
      </c>
      <c r="O11" s="78" t="s">
        <v>159</v>
      </c>
      <c r="P11" s="78" t="s">
        <v>158</v>
      </c>
      <c r="Q11" s="76">
        <v>1</v>
      </c>
      <c r="R11" s="53"/>
      <c r="S11" s="75"/>
      <c r="T11" s="75"/>
    </row>
    <row r="12" spans="2:20" s="55" customFormat="1" ht="22.5" customHeight="1" x14ac:dyDescent="0.15">
      <c r="B12" s="181"/>
      <c r="C12" s="157" t="s">
        <v>9</v>
      </c>
      <c r="D12" s="74">
        <v>1736</v>
      </c>
      <c r="E12" s="74">
        <v>1215</v>
      </c>
      <c r="F12" s="74">
        <v>744</v>
      </c>
      <c r="G12" s="74">
        <v>12</v>
      </c>
      <c r="H12" s="74">
        <v>0</v>
      </c>
      <c r="I12" s="74">
        <v>16</v>
      </c>
      <c r="J12" s="74">
        <v>115</v>
      </c>
      <c r="K12" s="77">
        <v>327</v>
      </c>
      <c r="L12" s="74">
        <v>16</v>
      </c>
      <c r="M12" s="74">
        <v>299</v>
      </c>
      <c r="N12" s="74">
        <v>138</v>
      </c>
      <c r="O12" s="74">
        <v>20</v>
      </c>
      <c r="P12" s="74">
        <v>15</v>
      </c>
      <c r="Q12" s="76">
        <v>34</v>
      </c>
      <c r="R12" s="53"/>
      <c r="S12" s="75"/>
      <c r="T12" s="75"/>
    </row>
    <row r="13" spans="2:20" s="55" customFormat="1" ht="22.5" customHeight="1" x14ac:dyDescent="0.15">
      <c r="B13" s="181"/>
      <c r="C13" s="157" t="s">
        <v>8</v>
      </c>
      <c r="D13" s="74">
        <v>7692</v>
      </c>
      <c r="E13" s="74">
        <v>7005</v>
      </c>
      <c r="F13" s="74">
        <v>47</v>
      </c>
      <c r="G13" s="74">
        <v>3218</v>
      </c>
      <c r="H13" s="74">
        <v>2948</v>
      </c>
      <c r="I13" s="74">
        <v>75</v>
      </c>
      <c r="J13" s="74">
        <v>27</v>
      </c>
      <c r="K13" s="77">
        <v>690</v>
      </c>
      <c r="L13" s="74">
        <v>0</v>
      </c>
      <c r="M13" s="74">
        <v>97</v>
      </c>
      <c r="N13" s="74">
        <v>534</v>
      </c>
      <c r="O13" s="74">
        <v>30</v>
      </c>
      <c r="P13" s="74">
        <v>14</v>
      </c>
      <c r="Q13" s="76">
        <v>13</v>
      </c>
      <c r="R13" s="53"/>
      <c r="S13" s="75"/>
      <c r="T13" s="75"/>
    </row>
    <row r="14" spans="2:20" s="55" customFormat="1" ht="22.5" customHeight="1" x14ac:dyDescent="0.15">
      <c r="B14" s="181"/>
      <c r="C14" s="157" t="s">
        <v>7</v>
      </c>
      <c r="D14" s="74">
        <v>732</v>
      </c>
      <c r="E14" s="74">
        <v>222</v>
      </c>
      <c r="F14" s="78" t="s">
        <v>160</v>
      </c>
      <c r="G14" s="74">
        <v>3</v>
      </c>
      <c r="H14" s="74">
        <v>0</v>
      </c>
      <c r="I14" s="74">
        <v>25</v>
      </c>
      <c r="J14" s="74">
        <v>31</v>
      </c>
      <c r="K14" s="77">
        <v>163</v>
      </c>
      <c r="L14" s="74">
        <v>1</v>
      </c>
      <c r="M14" s="74">
        <v>22</v>
      </c>
      <c r="N14" s="74">
        <v>447</v>
      </c>
      <c r="O14" s="74">
        <v>26</v>
      </c>
      <c r="P14" s="74">
        <v>13</v>
      </c>
      <c r="Q14" s="76">
        <v>1</v>
      </c>
      <c r="R14" s="53"/>
      <c r="S14" s="75"/>
      <c r="T14" s="75"/>
    </row>
    <row r="15" spans="2:20" s="55" customFormat="1" ht="22.5" customHeight="1" x14ac:dyDescent="0.15">
      <c r="B15" s="181"/>
      <c r="C15" s="157" t="s">
        <v>5</v>
      </c>
      <c r="D15" s="74">
        <v>11946</v>
      </c>
      <c r="E15" s="74">
        <v>9877</v>
      </c>
      <c r="F15" s="74">
        <v>1095</v>
      </c>
      <c r="G15" s="74">
        <v>3776</v>
      </c>
      <c r="H15" s="74">
        <v>2972</v>
      </c>
      <c r="I15" s="74">
        <v>138</v>
      </c>
      <c r="J15" s="74">
        <v>276</v>
      </c>
      <c r="K15" s="74">
        <v>1617</v>
      </c>
      <c r="L15" s="74">
        <v>70</v>
      </c>
      <c r="M15" s="74">
        <v>466</v>
      </c>
      <c r="N15" s="74">
        <v>1219</v>
      </c>
      <c r="O15" s="74">
        <v>139</v>
      </c>
      <c r="P15" s="74">
        <v>88</v>
      </c>
      <c r="Q15" s="73">
        <v>88</v>
      </c>
      <c r="R15" s="53"/>
      <c r="S15" s="53"/>
    </row>
    <row r="16" spans="2:20" s="55" customFormat="1" ht="22.5" customHeight="1" x14ac:dyDescent="0.15">
      <c r="B16" s="72" t="s">
        <v>44</v>
      </c>
      <c r="C16" s="182" t="s">
        <v>2</v>
      </c>
      <c r="D16" s="70">
        <v>9800</v>
      </c>
      <c r="E16" s="70">
        <v>7755</v>
      </c>
      <c r="F16" s="71" t="s">
        <v>161</v>
      </c>
      <c r="G16" s="70">
        <v>2516</v>
      </c>
      <c r="H16" s="70">
        <v>2148</v>
      </c>
      <c r="I16" s="70">
        <v>355</v>
      </c>
      <c r="J16" s="70">
        <v>334</v>
      </c>
      <c r="K16" s="71" t="s">
        <v>162</v>
      </c>
      <c r="L16" s="70">
        <v>81</v>
      </c>
      <c r="M16" s="70">
        <v>472</v>
      </c>
      <c r="N16" s="71" t="s">
        <v>163</v>
      </c>
      <c r="O16" s="70">
        <v>136</v>
      </c>
      <c r="P16" s="70">
        <v>85</v>
      </c>
      <c r="Q16" s="69" t="s">
        <v>162</v>
      </c>
      <c r="R16" s="53"/>
      <c r="S16" s="53"/>
    </row>
    <row r="17" spans="2:19" s="55" customFormat="1" ht="22.5" customHeight="1" x14ac:dyDescent="0.15">
      <c r="B17" s="67" t="s">
        <v>43</v>
      </c>
      <c r="C17" s="183"/>
      <c r="D17" s="64">
        <v>11730</v>
      </c>
      <c r="E17" s="65" t="s">
        <v>164</v>
      </c>
      <c r="F17" s="64">
        <v>1469</v>
      </c>
      <c r="G17" s="64">
        <v>2904</v>
      </c>
      <c r="H17" s="64">
        <v>3359</v>
      </c>
      <c r="I17" s="64">
        <v>84</v>
      </c>
      <c r="J17" s="64">
        <v>363</v>
      </c>
      <c r="K17" s="65" t="s">
        <v>162</v>
      </c>
      <c r="L17" s="64">
        <v>69</v>
      </c>
      <c r="M17" s="64">
        <v>449</v>
      </c>
      <c r="N17" s="64">
        <v>1027</v>
      </c>
      <c r="O17" s="64">
        <v>134</v>
      </c>
      <c r="P17" s="65" t="s">
        <v>163</v>
      </c>
      <c r="Q17" s="68">
        <v>86</v>
      </c>
      <c r="R17" s="53"/>
      <c r="S17" s="53"/>
    </row>
    <row r="18" spans="2:19" s="55" customFormat="1" ht="22.5" customHeight="1" x14ac:dyDescent="0.15">
      <c r="B18" s="67" t="s">
        <v>42</v>
      </c>
      <c r="C18" s="183"/>
      <c r="D18" s="64">
        <v>9981</v>
      </c>
      <c r="E18" s="65" t="s">
        <v>165</v>
      </c>
      <c r="F18" s="64">
        <v>1288</v>
      </c>
      <c r="G18" s="64">
        <v>2719</v>
      </c>
      <c r="H18" s="64">
        <v>2415</v>
      </c>
      <c r="I18" s="64">
        <v>66</v>
      </c>
      <c r="J18" s="64">
        <v>300</v>
      </c>
      <c r="K18" s="65" t="s">
        <v>163</v>
      </c>
      <c r="L18" s="64">
        <v>59</v>
      </c>
      <c r="M18" s="64">
        <v>413</v>
      </c>
      <c r="N18" s="64">
        <v>939</v>
      </c>
      <c r="O18" s="64">
        <v>134</v>
      </c>
      <c r="P18" s="64">
        <v>91</v>
      </c>
      <c r="Q18" s="63" t="s">
        <v>163</v>
      </c>
      <c r="R18" s="53"/>
      <c r="S18" s="53"/>
    </row>
    <row r="19" spans="2:19" s="55" customFormat="1" ht="22.5" customHeight="1" x14ac:dyDescent="0.15">
      <c r="B19" s="67" t="s">
        <v>41</v>
      </c>
      <c r="C19" s="183"/>
      <c r="D19" s="64">
        <v>10221</v>
      </c>
      <c r="E19" s="64">
        <v>8439</v>
      </c>
      <c r="F19" s="64">
        <v>1480</v>
      </c>
      <c r="G19" s="64">
        <v>1741</v>
      </c>
      <c r="H19" s="64">
        <v>3330</v>
      </c>
      <c r="I19" s="64">
        <v>191</v>
      </c>
      <c r="J19" s="64">
        <v>261</v>
      </c>
      <c r="K19" s="65" t="s">
        <v>162</v>
      </c>
      <c r="L19" s="64">
        <v>50</v>
      </c>
      <c r="M19" s="64">
        <v>290</v>
      </c>
      <c r="N19" s="64">
        <v>1097</v>
      </c>
      <c r="O19" s="64">
        <v>148</v>
      </c>
      <c r="P19" s="64">
        <v>108</v>
      </c>
      <c r="Q19" s="68">
        <v>90</v>
      </c>
      <c r="R19" s="53"/>
      <c r="S19" s="53"/>
    </row>
    <row r="20" spans="2:19" s="55" customFormat="1" ht="22.5" customHeight="1" x14ac:dyDescent="0.15">
      <c r="B20" s="67" t="s">
        <v>40</v>
      </c>
      <c r="C20" s="183"/>
      <c r="D20" s="64">
        <v>9848</v>
      </c>
      <c r="E20" s="64">
        <v>8202</v>
      </c>
      <c r="F20" s="64">
        <v>1152</v>
      </c>
      <c r="G20" s="64">
        <v>2374</v>
      </c>
      <c r="H20" s="64">
        <v>2712</v>
      </c>
      <c r="I20" s="64">
        <v>233</v>
      </c>
      <c r="J20" s="64">
        <v>270</v>
      </c>
      <c r="K20" s="65" t="s">
        <v>166</v>
      </c>
      <c r="L20" s="64">
        <v>41</v>
      </c>
      <c r="M20" s="65" t="s">
        <v>161</v>
      </c>
      <c r="N20" s="64">
        <v>919</v>
      </c>
      <c r="O20" s="64">
        <v>150</v>
      </c>
      <c r="P20" s="65" t="s">
        <v>163</v>
      </c>
      <c r="Q20" s="63" t="s">
        <v>167</v>
      </c>
      <c r="R20" s="53"/>
      <c r="S20" s="53"/>
    </row>
    <row r="21" spans="2:19" s="55" customFormat="1" ht="22.5" customHeight="1" x14ac:dyDescent="0.15">
      <c r="B21" s="67" t="s">
        <v>39</v>
      </c>
      <c r="C21" s="183"/>
      <c r="D21" s="64">
        <v>9765</v>
      </c>
      <c r="E21" s="64">
        <v>8321</v>
      </c>
      <c r="F21" s="64">
        <v>557</v>
      </c>
      <c r="G21" s="64">
        <v>2372</v>
      </c>
      <c r="H21" s="64">
        <v>3390</v>
      </c>
      <c r="I21" s="64">
        <v>119</v>
      </c>
      <c r="J21" s="64">
        <v>238</v>
      </c>
      <c r="K21" s="65" t="s">
        <v>32</v>
      </c>
      <c r="L21" s="64">
        <v>33</v>
      </c>
      <c r="M21" s="65">
        <v>344</v>
      </c>
      <c r="N21" s="64">
        <v>750</v>
      </c>
      <c r="O21" s="64">
        <v>137</v>
      </c>
      <c r="P21" s="65">
        <v>90</v>
      </c>
      <c r="Q21" s="63" t="s">
        <v>32</v>
      </c>
      <c r="R21" s="53"/>
      <c r="S21" s="53"/>
    </row>
    <row r="22" spans="2:19" s="55" customFormat="1" ht="22.5" customHeight="1" x14ac:dyDescent="0.15">
      <c r="B22" s="67" t="s">
        <v>38</v>
      </c>
      <c r="C22" s="183"/>
      <c r="D22" s="64">
        <v>9900</v>
      </c>
      <c r="E22" s="64">
        <v>8612</v>
      </c>
      <c r="F22" s="64">
        <v>1054</v>
      </c>
      <c r="G22" s="64">
        <v>2745</v>
      </c>
      <c r="H22" s="64">
        <v>3261</v>
      </c>
      <c r="I22" s="64">
        <v>195</v>
      </c>
      <c r="J22" s="64">
        <v>217</v>
      </c>
      <c r="K22" s="65">
        <v>1141</v>
      </c>
      <c r="L22" s="64">
        <v>35</v>
      </c>
      <c r="M22" s="65">
        <v>321</v>
      </c>
      <c r="N22" s="64">
        <v>682</v>
      </c>
      <c r="O22" s="64">
        <v>122</v>
      </c>
      <c r="P22" s="65">
        <v>46</v>
      </c>
      <c r="Q22" s="63">
        <v>82</v>
      </c>
      <c r="R22" s="53"/>
      <c r="S22" s="53"/>
    </row>
    <row r="23" spans="2:19" s="55" customFormat="1" ht="22.5" customHeight="1" x14ac:dyDescent="0.15">
      <c r="B23" s="66" t="s">
        <v>37</v>
      </c>
      <c r="C23" s="183"/>
      <c r="D23" s="64">
        <v>9256</v>
      </c>
      <c r="E23" s="64">
        <v>7914</v>
      </c>
      <c r="F23" s="64">
        <v>978</v>
      </c>
      <c r="G23" s="64">
        <v>2038</v>
      </c>
      <c r="H23" s="64">
        <v>2641</v>
      </c>
      <c r="I23" s="64">
        <v>496</v>
      </c>
      <c r="J23" s="64">
        <v>257</v>
      </c>
      <c r="K23" s="65" t="s">
        <v>32</v>
      </c>
      <c r="L23" s="65" t="s">
        <v>32</v>
      </c>
      <c r="M23" s="64">
        <v>294</v>
      </c>
      <c r="N23" s="64">
        <v>766</v>
      </c>
      <c r="O23" s="64">
        <v>109</v>
      </c>
      <c r="P23" s="64">
        <v>53</v>
      </c>
      <c r="Q23" s="63" t="s">
        <v>32</v>
      </c>
      <c r="R23" s="53"/>
      <c r="S23" s="53"/>
    </row>
    <row r="24" spans="2:19" s="55" customFormat="1" ht="22.5" customHeight="1" x14ac:dyDescent="0.15">
      <c r="B24" s="66" t="s">
        <v>36</v>
      </c>
      <c r="C24" s="183"/>
      <c r="D24" s="64">
        <v>8808</v>
      </c>
      <c r="E24" s="64">
        <v>7562</v>
      </c>
      <c r="F24" s="65" t="s">
        <v>32</v>
      </c>
      <c r="G24" s="64">
        <v>1810</v>
      </c>
      <c r="H24" s="64">
        <v>3336</v>
      </c>
      <c r="I24" s="64">
        <v>57</v>
      </c>
      <c r="J24" s="64">
        <v>254</v>
      </c>
      <c r="K24" s="65" t="s">
        <v>32</v>
      </c>
      <c r="L24" s="65">
        <v>29</v>
      </c>
      <c r="M24" s="64">
        <v>326</v>
      </c>
      <c r="N24" s="64">
        <v>665</v>
      </c>
      <c r="O24" s="64">
        <v>103</v>
      </c>
      <c r="P24" s="64">
        <v>52</v>
      </c>
      <c r="Q24" s="63">
        <v>71</v>
      </c>
      <c r="R24" s="53"/>
      <c r="S24" s="53"/>
    </row>
    <row r="25" spans="2:19" s="55" customFormat="1" ht="22.5" customHeight="1" x14ac:dyDescent="0.15">
      <c r="B25" s="66" t="s">
        <v>35</v>
      </c>
      <c r="C25" s="183"/>
      <c r="D25" s="64">
        <v>8424</v>
      </c>
      <c r="E25" s="64">
        <v>7161</v>
      </c>
      <c r="F25" s="65">
        <v>1242</v>
      </c>
      <c r="G25" s="64">
        <v>1851</v>
      </c>
      <c r="H25" s="64">
        <v>2577</v>
      </c>
      <c r="I25" s="64">
        <v>147</v>
      </c>
      <c r="J25" s="64">
        <v>215</v>
      </c>
      <c r="K25" s="65">
        <f>E25-SUM(F25:J25)</f>
        <v>1129</v>
      </c>
      <c r="L25" s="65">
        <v>31</v>
      </c>
      <c r="M25" s="64">
        <v>292</v>
      </c>
      <c r="N25" s="64">
        <v>713</v>
      </c>
      <c r="O25" s="64">
        <v>105</v>
      </c>
      <c r="P25" s="64">
        <v>60</v>
      </c>
      <c r="Q25" s="63">
        <f>D25-E25-SUM(L25:P25)</f>
        <v>62</v>
      </c>
      <c r="R25" s="53"/>
      <c r="S25" s="53"/>
    </row>
    <row r="26" spans="2:19" s="55" customFormat="1" ht="22.5" customHeight="1" x14ac:dyDescent="0.15">
      <c r="B26" s="66" t="s">
        <v>34</v>
      </c>
      <c r="C26" s="183"/>
      <c r="D26" s="64">
        <v>7212</v>
      </c>
      <c r="E26" s="64">
        <v>5971</v>
      </c>
      <c r="F26" s="65">
        <v>623</v>
      </c>
      <c r="G26" s="64">
        <v>1953</v>
      </c>
      <c r="H26" s="64">
        <v>1924</v>
      </c>
      <c r="I26" s="64">
        <v>194</v>
      </c>
      <c r="J26" s="64">
        <v>216</v>
      </c>
      <c r="K26" s="65">
        <v>1061</v>
      </c>
      <c r="L26" s="65">
        <v>22</v>
      </c>
      <c r="M26" s="64">
        <v>270</v>
      </c>
      <c r="N26" s="64">
        <v>714</v>
      </c>
      <c r="O26" s="64">
        <v>103</v>
      </c>
      <c r="P26" s="64">
        <v>68</v>
      </c>
      <c r="Q26" s="63">
        <v>64</v>
      </c>
      <c r="R26" s="53"/>
      <c r="S26" s="53"/>
    </row>
    <row r="27" spans="2:19" s="55" customFormat="1" ht="22.5" customHeight="1" x14ac:dyDescent="0.15">
      <c r="B27" s="66" t="s">
        <v>33</v>
      </c>
      <c r="C27" s="183"/>
      <c r="D27" s="64">
        <v>10214</v>
      </c>
      <c r="E27" s="64">
        <v>8878</v>
      </c>
      <c r="F27" s="65">
        <v>664</v>
      </c>
      <c r="G27" s="64">
        <v>4227</v>
      </c>
      <c r="H27" s="64">
        <v>2723</v>
      </c>
      <c r="I27" s="64">
        <v>85</v>
      </c>
      <c r="J27" s="64">
        <v>194</v>
      </c>
      <c r="K27" s="65" t="s">
        <v>163</v>
      </c>
      <c r="L27" s="65">
        <v>16</v>
      </c>
      <c r="M27" s="64">
        <v>225</v>
      </c>
      <c r="N27" s="64">
        <v>906</v>
      </c>
      <c r="O27" s="64">
        <v>98</v>
      </c>
      <c r="P27" s="64">
        <v>43</v>
      </c>
      <c r="Q27" s="63" t="s">
        <v>32</v>
      </c>
      <c r="R27" s="53"/>
      <c r="S27" s="53"/>
    </row>
    <row r="28" spans="2:19" s="55" customFormat="1" ht="22.5" customHeight="1" x14ac:dyDescent="0.15">
      <c r="B28" s="66" t="s">
        <v>31</v>
      </c>
      <c r="C28" s="183"/>
      <c r="D28" s="64">
        <v>2917</v>
      </c>
      <c r="E28" s="64">
        <v>1890</v>
      </c>
      <c r="F28" s="65">
        <v>548</v>
      </c>
      <c r="G28" s="64">
        <v>325</v>
      </c>
      <c r="H28" s="64">
        <v>58</v>
      </c>
      <c r="I28" s="64">
        <v>86</v>
      </c>
      <c r="J28" s="64">
        <v>191</v>
      </c>
      <c r="K28" s="65" t="s">
        <v>168</v>
      </c>
      <c r="L28" s="65">
        <v>19</v>
      </c>
      <c r="M28" s="64">
        <v>226</v>
      </c>
      <c r="N28" s="64">
        <v>590</v>
      </c>
      <c r="O28" s="64">
        <v>84</v>
      </c>
      <c r="P28" s="64">
        <v>64</v>
      </c>
      <c r="Q28" s="63">
        <v>44</v>
      </c>
      <c r="R28" s="53"/>
      <c r="S28" s="53"/>
    </row>
    <row r="29" spans="2:19" s="55" customFormat="1" ht="22.5" customHeight="1" x14ac:dyDescent="0.15">
      <c r="B29" s="66" t="s">
        <v>169</v>
      </c>
      <c r="C29" s="183"/>
      <c r="D29" s="64">
        <v>2925</v>
      </c>
      <c r="E29" s="64">
        <v>2079</v>
      </c>
      <c r="F29" s="65">
        <v>677</v>
      </c>
      <c r="G29" s="64">
        <v>423</v>
      </c>
      <c r="H29" s="65" t="s">
        <v>168</v>
      </c>
      <c r="I29" s="64">
        <v>133</v>
      </c>
      <c r="J29" s="64">
        <v>174</v>
      </c>
      <c r="K29" s="65" t="s">
        <v>168</v>
      </c>
      <c r="L29" s="65" t="s">
        <v>168</v>
      </c>
      <c r="M29" s="64">
        <v>201</v>
      </c>
      <c r="N29" s="64">
        <v>438</v>
      </c>
      <c r="O29" s="65" t="s">
        <v>170</v>
      </c>
      <c r="P29" s="64">
        <v>56</v>
      </c>
      <c r="Q29" s="63" t="s">
        <v>168</v>
      </c>
      <c r="R29" s="53"/>
      <c r="S29" s="53"/>
    </row>
    <row r="30" spans="2:19" s="55" customFormat="1" ht="22.5" customHeight="1" thickBot="1" x14ac:dyDescent="0.2">
      <c r="B30" s="62" t="s">
        <v>171</v>
      </c>
      <c r="C30" s="184"/>
      <c r="D30" s="61">
        <v>3021</v>
      </c>
      <c r="E30" s="61">
        <v>2051</v>
      </c>
      <c r="F30" s="61">
        <v>518</v>
      </c>
      <c r="G30" s="61">
        <v>452</v>
      </c>
      <c r="H30" s="61">
        <v>90</v>
      </c>
      <c r="I30" s="61">
        <v>127</v>
      </c>
      <c r="J30" s="61">
        <v>216</v>
      </c>
      <c r="K30" s="61">
        <f>E30-F30-G30-H30-I30+J30</f>
        <v>1080</v>
      </c>
      <c r="L30" s="61" t="s">
        <v>168</v>
      </c>
      <c r="M30" s="61">
        <v>245</v>
      </c>
      <c r="N30" s="61">
        <v>507</v>
      </c>
      <c r="O30" s="61" t="s">
        <v>168</v>
      </c>
      <c r="P30" s="61">
        <v>53</v>
      </c>
      <c r="Q30" s="60" t="s">
        <v>168</v>
      </c>
      <c r="R30" s="53"/>
      <c r="S30" s="53"/>
    </row>
    <row r="31" spans="2:19" s="55" customFormat="1" ht="9" customHeight="1" x14ac:dyDescent="0.15">
      <c r="B31" s="59"/>
      <c r="C31" s="58"/>
      <c r="D31" s="57"/>
      <c r="E31" s="57"/>
      <c r="F31" s="57"/>
      <c r="G31" s="57"/>
      <c r="H31" s="57"/>
      <c r="I31" s="57"/>
      <c r="J31" s="57"/>
      <c r="K31" s="56"/>
      <c r="L31" s="57"/>
      <c r="M31" s="57"/>
      <c r="N31" s="57"/>
      <c r="O31" s="57"/>
      <c r="P31" s="57"/>
      <c r="Q31" s="56"/>
      <c r="R31" s="53"/>
      <c r="S31" s="53"/>
    </row>
    <row r="32" spans="2:19" ht="18" customHeight="1" x14ac:dyDescent="0.15">
      <c r="B32" s="54" t="s">
        <v>153</v>
      </c>
    </row>
    <row r="33" spans="2:2" ht="18" customHeight="1" x14ac:dyDescent="0.15">
      <c r="B33" s="54" t="s">
        <v>151</v>
      </c>
    </row>
    <row r="34" spans="2:2" ht="18" customHeight="1" x14ac:dyDescent="0.15">
      <c r="B34" s="54" t="s">
        <v>172</v>
      </c>
    </row>
    <row r="35" spans="2:2" ht="18" customHeight="1" x14ac:dyDescent="0.15">
      <c r="B35" s="54" t="s">
        <v>173</v>
      </c>
    </row>
    <row r="36" spans="2:2" ht="18" customHeight="1" x14ac:dyDescent="0.15">
      <c r="B36" s="54" t="s">
        <v>30</v>
      </c>
    </row>
    <row r="37" spans="2:2" x14ac:dyDescent="0.15">
      <c r="B37" s="160"/>
    </row>
  </sheetData>
  <mergeCells count="14">
    <mergeCell ref="Q4:Q5"/>
    <mergeCell ref="C6:C9"/>
    <mergeCell ref="B10:B15"/>
    <mergeCell ref="C16:C30"/>
    <mergeCell ref="B1:Q1"/>
    <mergeCell ref="B4:B5"/>
    <mergeCell ref="C4:C5"/>
    <mergeCell ref="D4:D5"/>
    <mergeCell ref="E4:J4"/>
    <mergeCell ref="L4:L5"/>
    <mergeCell ref="M4:M5"/>
    <mergeCell ref="N4:N5"/>
    <mergeCell ref="O4:O5"/>
    <mergeCell ref="P4:P5"/>
  </mergeCells>
  <phoneticPr fontId="3"/>
  <printOptions horizontalCentered="1"/>
  <pageMargins left="0.39370078740157483" right="0.19685039370078741" top="0.98425196850393704" bottom="0.98425196850393704"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1"/>
  <sheetViews>
    <sheetView showGridLines="0" workbookViewId="0">
      <selection activeCell="I30" sqref="I30"/>
    </sheetView>
  </sheetViews>
  <sheetFormatPr defaultColWidth="9" defaultRowHeight="14.25" x14ac:dyDescent="0.15"/>
  <cols>
    <col min="1" max="1" width="2.625" style="53" customWidth="1"/>
    <col min="2" max="2" width="11.375" style="53" customWidth="1"/>
    <col min="3" max="4" width="21" style="53" customWidth="1"/>
    <col min="5" max="16384" width="9" style="53"/>
  </cols>
  <sheetData>
    <row r="1" spans="2:8" ht="24" customHeight="1" x14ac:dyDescent="0.15">
      <c r="B1" s="194" t="s">
        <v>75</v>
      </c>
      <c r="C1" s="194"/>
      <c r="D1" s="194"/>
      <c r="E1" s="101"/>
      <c r="F1" s="101"/>
    </row>
    <row r="2" spans="2:8" ht="15.75" customHeight="1" x14ac:dyDescent="0.15">
      <c r="B2" s="104"/>
      <c r="E2" s="101"/>
      <c r="F2" s="101"/>
    </row>
    <row r="3" spans="2:8" ht="24" customHeight="1" thickBot="1" x14ac:dyDescent="0.2">
      <c r="B3" s="222" t="s">
        <v>74</v>
      </c>
      <c r="C3" s="222"/>
      <c r="D3" s="222"/>
      <c r="E3" s="101"/>
    </row>
    <row r="4" spans="2:8" ht="30" customHeight="1" x14ac:dyDescent="0.15">
      <c r="B4" s="223" t="s">
        <v>73</v>
      </c>
      <c r="C4" s="224" t="s">
        <v>72</v>
      </c>
      <c r="D4" s="225" t="s">
        <v>71</v>
      </c>
      <c r="E4" s="103"/>
      <c r="F4" s="102"/>
      <c r="G4" s="102"/>
      <c r="H4" s="102"/>
    </row>
    <row r="5" spans="2:8" ht="24.95" customHeight="1" x14ac:dyDescent="0.15">
      <c r="B5" s="99" t="s">
        <v>157</v>
      </c>
      <c r="C5" s="98">
        <v>38758</v>
      </c>
      <c r="D5" s="100">
        <v>1046098</v>
      </c>
      <c r="E5" s="101"/>
    </row>
    <row r="6" spans="2:8" ht="24.95" customHeight="1" x14ac:dyDescent="0.15">
      <c r="B6" s="99" t="s">
        <v>70</v>
      </c>
      <c r="C6" s="98">
        <v>37101</v>
      </c>
      <c r="D6" s="100">
        <v>905912</v>
      </c>
      <c r="E6" s="101"/>
    </row>
    <row r="7" spans="2:8" ht="24.95" customHeight="1" x14ac:dyDescent="0.15">
      <c r="B7" s="99" t="s">
        <v>69</v>
      </c>
      <c r="C7" s="226">
        <v>45775</v>
      </c>
      <c r="D7" s="227">
        <v>1012639</v>
      </c>
      <c r="E7" s="101"/>
    </row>
    <row r="8" spans="2:8" ht="24.95" customHeight="1" x14ac:dyDescent="0.15">
      <c r="B8" s="99" t="s">
        <v>68</v>
      </c>
      <c r="C8" s="98">
        <v>46586</v>
      </c>
      <c r="D8" s="100">
        <v>923656</v>
      </c>
    </row>
    <row r="9" spans="2:8" ht="24.95" customHeight="1" x14ac:dyDescent="0.15">
      <c r="B9" s="99" t="s">
        <v>67</v>
      </c>
      <c r="C9" s="98">
        <v>42167</v>
      </c>
      <c r="D9" s="100">
        <v>944525</v>
      </c>
    </row>
    <row r="10" spans="2:8" ht="24.95" customHeight="1" x14ac:dyDescent="0.15">
      <c r="B10" s="99" t="s">
        <v>43</v>
      </c>
      <c r="C10" s="98">
        <v>39720</v>
      </c>
      <c r="D10" s="100">
        <v>843036</v>
      </c>
    </row>
    <row r="11" spans="2:8" ht="24.95" customHeight="1" x14ac:dyDescent="0.15">
      <c r="B11" s="99" t="s">
        <v>42</v>
      </c>
      <c r="C11" s="98">
        <v>38132</v>
      </c>
      <c r="D11" s="100">
        <v>790770</v>
      </c>
    </row>
    <row r="12" spans="2:8" ht="24.95" customHeight="1" x14ac:dyDescent="0.15">
      <c r="B12" s="99" t="s">
        <v>41</v>
      </c>
      <c r="C12" s="98">
        <v>39042</v>
      </c>
      <c r="D12" s="100">
        <v>828052</v>
      </c>
    </row>
    <row r="13" spans="2:8" ht="24.95" customHeight="1" x14ac:dyDescent="0.15">
      <c r="B13" s="99" t="s">
        <v>40</v>
      </c>
      <c r="C13" s="98">
        <v>40736</v>
      </c>
      <c r="D13" s="100">
        <v>896227</v>
      </c>
    </row>
    <row r="14" spans="2:8" ht="24.95" customHeight="1" x14ac:dyDescent="0.15">
      <c r="B14" s="99" t="s">
        <v>39</v>
      </c>
      <c r="C14" s="98">
        <v>42648</v>
      </c>
      <c r="D14" s="100">
        <v>750726</v>
      </c>
    </row>
    <row r="15" spans="2:8" ht="24.95" customHeight="1" x14ac:dyDescent="0.15">
      <c r="B15" s="99" t="s">
        <v>38</v>
      </c>
      <c r="C15" s="98">
        <v>40467</v>
      </c>
      <c r="D15" s="100">
        <v>699479</v>
      </c>
    </row>
    <row r="16" spans="2:8" ht="24.95" customHeight="1" x14ac:dyDescent="0.15">
      <c r="B16" s="99" t="s">
        <v>37</v>
      </c>
      <c r="C16" s="98">
        <v>33939</v>
      </c>
      <c r="D16" s="100">
        <v>692567</v>
      </c>
    </row>
    <row r="17" spans="2:4" ht="24.95" customHeight="1" x14ac:dyDescent="0.15">
      <c r="B17" s="99" t="s">
        <v>36</v>
      </c>
      <c r="C17" s="98">
        <v>32924</v>
      </c>
      <c r="D17" s="100">
        <v>662237</v>
      </c>
    </row>
    <row r="18" spans="2:4" ht="24.95" customHeight="1" x14ac:dyDescent="0.15">
      <c r="B18" s="99" t="s">
        <v>35</v>
      </c>
      <c r="C18" s="98">
        <v>28737</v>
      </c>
      <c r="D18" s="100">
        <v>627831</v>
      </c>
    </row>
    <row r="19" spans="2:4" ht="24.95" customHeight="1" x14ac:dyDescent="0.15">
      <c r="B19" s="99" t="s">
        <v>34</v>
      </c>
      <c r="C19" s="98">
        <v>26859</v>
      </c>
      <c r="D19" s="100">
        <v>631418</v>
      </c>
    </row>
    <row r="20" spans="2:4" ht="24.95" customHeight="1" x14ac:dyDescent="0.15">
      <c r="B20" s="99" t="s">
        <v>33</v>
      </c>
      <c r="C20" s="98">
        <v>39916</v>
      </c>
      <c r="D20" s="100">
        <v>669341</v>
      </c>
    </row>
    <row r="21" spans="2:4" ht="24.95" customHeight="1" x14ac:dyDescent="0.15">
      <c r="B21" s="99" t="s">
        <v>31</v>
      </c>
      <c r="C21" s="98">
        <v>27434</v>
      </c>
      <c r="D21" s="97">
        <v>584940</v>
      </c>
    </row>
    <row r="22" spans="2:4" ht="24.95" customHeight="1" x14ac:dyDescent="0.15">
      <c r="B22" s="99" t="s">
        <v>66</v>
      </c>
      <c r="C22" s="98">
        <v>30505</v>
      </c>
      <c r="D22" s="97">
        <v>635185</v>
      </c>
    </row>
    <row r="23" spans="2:4" ht="24.95" customHeight="1" x14ac:dyDescent="0.15">
      <c r="B23" s="99" t="s">
        <v>155</v>
      </c>
      <c r="C23" s="98">
        <v>33410</v>
      </c>
      <c r="D23" s="97">
        <v>614160</v>
      </c>
    </row>
    <row r="24" spans="2:4" ht="24.95" customHeight="1" x14ac:dyDescent="0.15">
      <c r="B24" s="99" t="s">
        <v>156</v>
      </c>
      <c r="C24" s="98">
        <v>21688</v>
      </c>
      <c r="D24" s="97">
        <v>543815</v>
      </c>
    </row>
    <row r="25" spans="2:4" ht="24.95" customHeight="1" x14ac:dyDescent="0.15">
      <c r="B25" s="161" t="s">
        <v>174</v>
      </c>
      <c r="C25" s="98">
        <v>20852</v>
      </c>
      <c r="D25" s="100">
        <v>531308</v>
      </c>
    </row>
    <row r="26" spans="2:4" ht="24.95" customHeight="1" x14ac:dyDescent="0.15">
      <c r="B26" s="161" t="s">
        <v>175</v>
      </c>
      <c r="C26" s="98">
        <v>24665</v>
      </c>
      <c r="D26" s="100">
        <v>535691</v>
      </c>
    </row>
    <row r="27" spans="2:4" ht="24.75" customHeight="1" x14ac:dyDescent="0.15">
      <c r="B27" s="161" t="s">
        <v>177</v>
      </c>
      <c r="C27" s="98">
        <v>28165.812000000002</v>
      </c>
      <c r="D27" s="100">
        <v>563251.5</v>
      </c>
    </row>
    <row r="28" spans="2:4" ht="24.75" customHeight="1" thickBot="1" x14ac:dyDescent="0.2">
      <c r="B28" s="228" t="s">
        <v>178</v>
      </c>
      <c r="C28" s="229">
        <v>29067.879000000001</v>
      </c>
      <c r="D28" s="230">
        <v>695428.6</v>
      </c>
    </row>
    <row r="29" spans="2:4" ht="18" customHeight="1" x14ac:dyDescent="0.15">
      <c r="B29" s="162"/>
      <c r="C29" s="163"/>
      <c r="D29" s="163"/>
    </row>
    <row r="30" spans="2:4" ht="18" customHeight="1" x14ac:dyDescent="0.15">
      <c r="B30" s="96" t="s">
        <v>179</v>
      </c>
      <c r="C30" s="95"/>
      <c r="D30" s="95"/>
    </row>
    <row r="31" spans="2:4" x14ac:dyDescent="0.15">
      <c r="B31" s="94" t="s">
        <v>65</v>
      </c>
    </row>
  </sheetData>
  <mergeCells count="1">
    <mergeCell ref="B1:D1"/>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2"/>
  <sheetViews>
    <sheetView workbookViewId="0">
      <selection activeCell="I30" sqref="I30"/>
    </sheetView>
  </sheetViews>
  <sheetFormatPr defaultColWidth="9" defaultRowHeight="13.5" x14ac:dyDescent="0.15"/>
  <cols>
    <col min="1" max="1" width="1.875" style="105" customWidth="1"/>
    <col min="2" max="2" width="10.625" style="105" customWidth="1"/>
    <col min="3" max="4" width="2.875" style="105" customWidth="1"/>
    <col min="5" max="5" width="11.625" style="105" customWidth="1"/>
    <col min="6" max="8" width="8.625" style="106" customWidth="1"/>
    <col min="9" max="10" width="8.625" style="108" customWidth="1"/>
    <col min="11" max="14" width="8.625" style="106" customWidth="1"/>
    <col min="15" max="15" width="7.625" style="106" customWidth="1"/>
    <col min="16" max="16" width="7.625" style="107" customWidth="1"/>
    <col min="17" max="21" width="7.625" style="106" customWidth="1"/>
    <col min="22" max="16384" width="9" style="105"/>
  </cols>
  <sheetData>
    <row r="1" spans="2:23" ht="24" customHeight="1" x14ac:dyDescent="0.15">
      <c r="B1" s="138" t="s">
        <v>128</v>
      </c>
      <c r="C1" s="137"/>
      <c r="D1" s="137"/>
      <c r="E1" s="137"/>
      <c r="F1" s="137"/>
      <c r="G1" s="137"/>
      <c r="H1" s="137"/>
      <c r="I1" s="137"/>
      <c r="J1" s="137"/>
      <c r="K1" s="137"/>
      <c r="L1" s="137"/>
      <c r="M1" s="137"/>
      <c r="N1" s="137"/>
      <c r="O1" s="137"/>
      <c r="P1" s="137"/>
      <c r="Q1" s="137"/>
      <c r="R1" s="137"/>
      <c r="S1" s="137"/>
      <c r="T1" s="137"/>
      <c r="U1" s="105"/>
    </row>
    <row r="2" spans="2:23" ht="24" customHeight="1" thickBot="1" x14ac:dyDescent="0.2">
      <c r="C2" s="123"/>
      <c r="D2" s="123"/>
      <c r="E2" s="136"/>
      <c r="F2" s="136"/>
      <c r="G2" s="136"/>
      <c r="H2" s="136"/>
      <c r="I2" s="136"/>
      <c r="J2" s="136"/>
      <c r="K2" s="136"/>
      <c r="L2" s="136"/>
      <c r="M2" s="136"/>
      <c r="N2" s="135"/>
      <c r="O2" s="134"/>
      <c r="P2" s="133"/>
      <c r="Q2" s="133"/>
      <c r="R2" s="133"/>
      <c r="S2" s="133"/>
      <c r="T2" s="132"/>
      <c r="U2" s="131" t="s">
        <v>127</v>
      </c>
    </row>
    <row r="3" spans="2:23" ht="15.95" customHeight="1" x14ac:dyDescent="0.15">
      <c r="B3" s="206" t="s">
        <v>126</v>
      </c>
      <c r="C3" s="208" t="s">
        <v>125</v>
      </c>
      <c r="D3" s="208"/>
      <c r="E3" s="209"/>
      <c r="F3" s="214" t="s">
        <v>124</v>
      </c>
      <c r="G3" s="195" t="s">
        <v>123</v>
      </c>
      <c r="H3" s="195" t="s">
        <v>122</v>
      </c>
      <c r="I3" s="197" t="s">
        <v>121</v>
      </c>
      <c r="J3" s="197"/>
      <c r="K3" s="197"/>
      <c r="L3" s="197"/>
      <c r="M3" s="197"/>
      <c r="N3" s="197"/>
      <c r="O3" s="216" t="s">
        <v>121</v>
      </c>
      <c r="P3" s="216"/>
      <c r="Q3" s="216"/>
      <c r="R3" s="216"/>
      <c r="S3" s="216"/>
      <c r="T3" s="216"/>
      <c r="U3" s="217"/>
    </row>
    <row r="4" spans="2:23" ht="15.95" customHeight="1" x14ac:dyDescent="0.15">
      <c r="B4" s="201"/>
      <c r="C4" s="210"/>
      <c r="D4" s="210"/>
      <c r="E4" s="211"/>
      <c r="F4" s="215"/>
      <c r="G4" s="196"/>
      <c r="H4" s="196"/>
      <c r="I4" s="198" t="s">
        <v>120</v>
      </c>
      <c r="J4" s="218" t="s">
        <v>119</v>
      </c>
      <c r="K4" s="198" t="s">
        <v>118</v>
      </c>
      <c r="L4" s="198" t="s">
        <v>117</v>
      </c>
      <c r="M4" s="198" t="s">
        <v>116</v>
      </c>
      <c r="N4" s="198" t="s">
        <v>115</v>
      </c>
      <c r="O4" s="198" t="s">
        <v>114</v>
      </c>
      <c r="P4" s="198" t="s">
        <v>113</v>
      </c>
      <c r="Q4" s="198" t="s">
        <v>112</v>
      </c>
      <c r="R4" s="198" t="s">
        <v>111</v>
      </c>
      <c r="S4" s="198" t="s">
        <v>110</v>
      </c>
      <c r="T4" s="198" t="s">
        <v>109</v>
      </c>
      <c r="U4" s="199" t="s">
        <v>108</v>
      </c>
    </row>
    <row r="5" spans="2:23" ht="15.95" customHeight="1" x14ac:dyDescent="0.15">
      <c r="B5" s="201"/>
      <c r="C5" s="210"/>
      <c r="D5" s="210"/>
      <c r="E5" s="211"/>
      <c r="F5" s="215"/>
      <c r="G5" s="196"/>
      <c r="H5" s="196"/>
      <c r="I5" s="198"/>
      <c r="J5" s="218"/>
      <c r="K5" s="198"/>
      <c r="L5" s="198"/>
      <c r="M5" s="198"/>
      <c r="N5" s="198"/>
      <c r="O5" s="198"/>
      <c r="P5" s="198"/>
      <c r="Q5" s="198"/>
      <c r="R5" s="198"/>
      <c r="S5" s="198"/>
      <c r="T5" s="198"/>
      <c r="U5" s="199"/>
    </row>
    <row r="6" spans="2:23" ht="15.95" customHeight="1" x14ac:dyDescent="0.15">
      <c r="B6" s="207"/>
      <c r="C6" s="212"/>
      <c r="D6" s="212"/>
      <c r="E6" s="213"/>
      <c r="F6" s="215"/>
      <c r="G6" s="196"/>
      <c r="H6" s="196"/>
      <c r="I6" s="198"/>
      <c r="J6" s="218"/>
      <c r="K6" s="198"/>
      <c r="L6" s="198"/>
      <c r="M6" s="198"/>
      <c r="N6" s="198"/>
      <c r="O6" s="198"/>
      <c r="P6" s="198"/>
      <c r="Q6" s="198"/>
      <c r="R6" s="198"/>
      <c r="S6" s="198"/>
      <c r="T6" s="198"/>
      <c r="U6" s="199"/>
    </row>
    <row r="7" spans="2:23" ht="15.95" customHeight="1" x14ac:dyDescent="0.15">
      <c r="B7" s="200" t="s">
        <v>107</v>
      </c>
      <c r="C7" s="130" t="s">
        <v>106</v>
      </c>
      <c r="D7" s="130"/>
      <c r="E7" s="129"/>
      <c r="F7" s="128">
        <v>314</v>
      </c>
      <c r="G7" s="127">
        <v>14</v>
      </c>
      <c r="H7" s="127">
        <v>56</v>
      </c>
      <c r="I7" s="127">
        <v>244</v>
      </c>
      <c r="J7" s="127">
        <v>21</v>
      </c>
      <c r="K7" s="127">
        <v>87</v>
      </c>
      <c r="L7" s="127">
        <v>107</v>
      </c>
      <c r="M7" s="127">
        <v>20</v>
      </c>
      <c r="N7" s="127">
        <v>9</v>
      </c>
      <c r="O7" s="126" t="s">
        <v>77</v>
      </c>
      <c r="P7" s="126" t="s">
        <v>77</v>
      </c>
      <c r="Q7" s="126" t="s">
        <v>77</v>
      </c>
      <c r="R7" s="126" t="s">
        <v>77</v>
      </c>
      <c r="S7" s="126" t="s">
        <v>77</v>
      </c>
      <c r="T7" s="126" t="s">
        <v>77</v>
      </c>
      <c r="U7" s="125" t="s">
        <v>77</v>
      </c>
      <c r="V7" s="110"/>
      <c r="W7" s="110"/>
    </row>
    <row r="8" spans="2:23" ht="15.95" customHeight="1" x14ac:dyDescent="0.15">
      <c r="B8" s="201"/>
      <c r="C8" s="124"/>
      <c r="D8" s="123"/>
      <c r="E8" s="122" t="s">
        <v>105</v>
      </c>
      <c r="F8" s="121">
        <v>7</v>
      </c>
      <c r="G8" s="119" t="s">
        <v>77</v>
      </c>
      <c r="H8" s="120">
        <v>2</v>
      </c>
      <c r="I8" s="120">
        <v>5</v>
      </c>
      <c r="J8" s="119" t="s">
        <v>77</v>
      </c>
      <c r="K8" s="120">
        <v>3</v>
      </c>
      <c r="L8" s="120">
        <v>2</v>
      </c>
      <c r="M8" s="119" t="s">
        <v>77</v>
      </c>
      <c r="N8" s="119" t="s">
        <v>77</v>
      </c>
      <c r="O8" s="119" t="s">
        <v>77</v>
      </c>
      <c r="P8" s="119" t="s">
        <v>77</v>
      </c>
      <c r="Q8" s="119" t="s">
        <v>77</v>
      </c>
      <c r="R8" s="119" t="s">
        <v>77</v>
      </c>
      <c r="S8" s="119" t="s">
        <v>77</v>
      </c>
      <c r="T8" s="119" t="s">
        <v>77</v>
      </c>
      <c r="U8" s="118" t="s">
        <v>77</v>
      </c>
      <c r="V8" s="110"/>
      <c r="W8" s="110"/>
    </row>
    <row r="9" spans="2:23" ht="15.95" customHeight="1" x14ac:dyDescent="0.15">
      <c r="B9" s="201"/>
      <c r="C9" s="124"/>
      <c r="D9" s="123"/>
      <c r="E9" s="122" t="s">
        <v>104</v>
      </c>
      <c r="F9" s="121">
        <v>16</v>
      </c>
      <c r="G9" s="119" t="s">
        <v>77</v>
      </c>
      <c r="H9" s="120">
        <v>10</v>
      </c>
      <c r="I9" s="120">
        <v>6</v>
      </c>
      <c r="J9" s="120">
        <v>2</v>
      </c>
      <c r="K9" s="120">
        <v>3</v>
      </c>
      <c r="L9" s="120">
        <v>1</v>
      </c>
      <c r="M9" s="119" t="s">
        <v>77</v>
      </c>
      <c r="N9" s="119" t="s">
        <v>77</v>
      </c>
      <c r="O9" s="119" t="s">
        <v>77</v>
      </c>
      <c r="P9" s="119" t="s">
        <v>77</v>
      </c>
      <c r="Q9" s="119" t="s">
        <v>77</v>
      </c>
      <c r="R9" s="119" t="s">
        <v>77</v>
      </c>
      <c r="S9" s="119" t="s">
        <v>77</v>
      </c>
      <c r="T9" s="119" t="s">
        <v>77</v>
      </c>
      <c r="U9" s="118" t="s">
        <v>77</v>
      </c>
      <c r="V9" s="110"/>
      <c r="W9" s="110"/>
    </row>
    <row r="10" spans="2:23" ht="15.95" customHeight="1" x14ac:dyDescent="0.15">
      <c r="B10" s="201"/>
      <c r="C10" s="124"/>
      <c r="D10" s="123"/>
      <c r="E10" s="122" t="s">
        <v>103</v>
      </c>
      <c r="F10" s="121">
        <v>68</v>
      </c>
      <c r="G10" s="120">
        <v>3</v>
      </c>
      <c r="H10" s="120">
        <v>6</v>
      </c>
      <c r="I10" s="120">
        <v>59</v>
      </c>
      <c r="J10" s="120">
        <v>2</v>
      </c>
      <c r="K10" s="120">
        <v>18</v>
      </c>
      <c r="L10" s="120">
        <v>31</v>
      </c>
      <c r="M10" s="120">
        <v>2</v>
      </c>
      <c r="N10" s="120">
        <v>6</v>
      </c>
      <c r="O10" s="119" t="s">
        <v>77</v>
      </c>
      <c r="P10" s="119" t="s">
        <v>77</v>
      </c>
      <c r="Q10" s="119" t="s">
        <v>77</v>
      </c>
      <c r="R10" s="119" t="s">
        <v>77</v>
      </c>
      <c r="S10" s="119" t="s">
        <v>77</v>
      </c>
      <c r="T10" s="119" t="s">
        <v>77</v>
      </c>
      <c r="U10" s="118" t="s">
        <v>77</v>
      </c>
      <c r="V10" s="110"/>
      <c r="W10" s="110"/>
    </row>
    <row r="11" spans="2:23" ht="15.95" customHeight="1" x14ac:dyDescent="0.15">
      <c r="B11" s="201"/>
      <c r="C11" s="124"/>
      <c r="D11" s="123"/>
      <c r="E11" s="122" t="s">
        <v>102</v>
      </c>
      <c r="F11" s="121">
        <v>50</v>
      </c>
      <c r="G11" s="120">
        <v>1</v>
      </c>
      <c r="H11" s="120">
        <v>22</v>
      </c>
      <c r="I11" s="120">
        <v>27</v>
      </c>
      <c r="J11" s="120">
        <v>3</v>
      </c>
      <c r="K11" s="120">
        <v>11</v>
      </c>
      <c r="L11" s="120">
        <v>12</v>
      </c>
      <c r="M11" s="120">
        <v>1</v>
      </c>
      <c r="N11" s="119" t="s">
        <v>77</v>
      </c>
      <c r="O11" s="119" t="s">
        <v>77</v>
      </c>
      <c r="P11" s="119" t="s">
        <v>77</v>
      </c>
      <c r="Q11" s="119" t="s">
        <v>77</v>
      </c>
      <c r="R11" s="119" t="s">
        <v>77</v>
      </c>
      <c r="S11" s="119" t="s">
        <v>77</v>
      </c>
      <c r="T11" s="119" t="s">
        <v>77</v>
      </c>
      <c r="U11" s="118" t="s">
        <v>77</v>
      </c>
      <c r="V11" s="110"/>
      <c r="W11" s="110"/>
    </row>
    <row r="12" spans="2:23" ht="15.95" customHeight="1" x14ac:dyDescent="0.15">
      <c r="B12" s="201"/>
      <c r="C12" s="124"/>
      <c r="D12" s="123"/>
      <c r="E12" s="122" t="s">
        <v>101</v>
      </c>
      <c r="F12" s="121">
        <v>19</v>
      </c>
      <c r="G12" s="119" t="s">
        <v>77</v>
      </c>
      <c r="H12" s="120">
        <v>7</v>
      </c>
      <c r="I12" s="120">
        <v>12</v>
      </c>
      <c r="J12" s="120">
        <v>2</v>
      </c>
      <c r="K12" s="120">
        <v>7</v>
      </c>
      <c r="L12" s="120">
        <v>3</v>
      </c>
      <c r="M12" s="119" t="s">
        <v>77</v>
      </c>
      <c r="N12" s="119" t="s">
        <v>77</v>
      </c>
      <c r="O12" s="119" t="s">
        <v>77</v>
      </c>
      <c r="P12" s="119" t="s">
        <v>77</v>
      </c>
      <c r="Q12" s="119" t="s">
        <v>77</v>
      </c>
      <c r="R12" s="119" t="s">
        <v>77</v>
      </c>
      <c r="S12" s="119" t="s">
        <v>77</v>
      </c>
      <c r="T12" s="119" t="s">
        <v>77</v>
      </c>
      <c r="U12" s="118" t="s">
        <v>77</v>
      </c>
      <c r="V12" s="110"/>
      <c r="W12" s="110"/>
    </row>
    <row r="13" spans="2:23" ht="15.95" customHeight="1" x14ac:dyDescent="0.15">
      <c r="B13" s="201"/>
      <c r="C13" s="124"/>
      <c r="D13" s="123"/>
      <c r="E13" s="122" t="s">
        <v>100</v>
      </c>
      <c r="F13" s="121">
        <v>50</v>
      </c>
      <c r="G13" s="119" t="s">
        <v>77</v>
      </c>
      <c r="H13" s="120">
        <v>4</v>
      </c>
      <c r="I13" s="120">
        <v>46</v>
      </c>
      <c r="J13" s="120">
        <v>1</v>
      </c>
      <c r="K13" s="120">
        <v>7</v>
      </c>
      <c r="L13" s="120">
        <v>26</v>
      </c>
      <c r="M13" s="120">
        <v>9</v>
      </c>
      <c r="N13" s="120">
        <v>3</v>
      </c>
      <c r="O13" s="119" t="s">
        <v>77</v>
      </c>
      <c r="P13" s="119" t="s">
        <v>77</v>
      </c>
      <c r="Q13" s="119" t="s">
        <v>77</v>
      </c>
      <c r="R13" s="119" t="s">
        <v>77</v>
      </c>
      <c r="S13" s="119" t="s">
        <v>77</v>
      </c>
      <c r="T13" s="119" t="s">
        <v>77</v>
      </c>
      <c r="U13" s="118" t="s">
        <v>77</v>
      </c>
      <c r="V13" s="110"/>
      <c r="W13" s="110"/>
    </row>
    <row r="14" spans="2:23" ht="15.95" customHeight="1" x14ac:dyDescent="0.15">
      <c r="B14" s="201"/>
      <c r="C14" s="124"/>
      <c r="D14" s="123"/>
      <c r="E14" s="122" t="s">
        <v>99</v>
      </c>
      <c r="F14" s="121">
        <v>1</v>
      </c>
      <c r="G14" s="119" t="s">
        <v>77</v>
      </c>
      <c r="H14" s="120">
        <v>1</v>
      </c>
      <c r="I14" s="119" t="s">
        <v>77</v>
      </c>
      <c r="J14" s="119" t="s">
        <v>77</v>
      </c>
      <c r="K14" s="119" t="s">
        <v>77</v>
      </c>
      <c r="L14" s="119" t="s">
        <v>77</v>
      </c>
      <c r="M14" s="119" t="s">
        <v>77</v>
      </c>
      <c r="N14" s="119" t="s">
        <v>77</v>
      </c>
      <c r="O14" s="119" t="s">
        <v>77</v>
      </c>
      <c r="P14" s="119" t="s">
        <v>77</v>
      </c>
      <c r="Q14" s="119" t="s">
        <v>77</v>
      </c>
      <c r="R14" s="119" t="s">
        <v>77</v>
      </c>
      <c r="S14" s="119" t="s">
        <v>77</v>
      </c>
      <c r="T14" s="119" t="s">
        <v>77</v>
      </c>
      <c r="U14" s="118" t="s">
        <v>77</v>
      </c>
      <c r="V14" s="110"/>
      <c r="W14" s="110"/>
    </row>
    <row r="15" spans="2:23" ht="15.95" customHeight="1" x14ac:dyDescent="0.15">
      <c r="B15" s="201"/>
      <c r="C15" s="124"/>
      <c r="D15" s="123"/>
      <c r="E15" s="122" t="s">
        <v>176</v>
      </c>
      <c r="F15" s="121">
        <v>11</v>
      </c>
      <c r="G15" s="120">
        <v>4</v>
      </c>
      <c r="H15" s="120">
        <v>1</v>
      </c>
      <c r="I15" s="120">
        <v>6</v>
      </c>
      <c r="J15" s="119" t="s">
        <v>77</v>
      </c>
      <c r="K15" s="120">
        <v>5</v>
      </c>
      <c r="L15" s="120">
        <v>1</v>
      </c>
      <c r="M15" s="119" t="s">
        <v>77</v>
      </c>
      <c r="N15" s="119" t="s">
        <v>77</v>
      </c>
      <c r="O15" s="119" t="s">
        <v>77</v>
      </c>
      <c r="P15" s="119" t="s">
        <v>77</v>
      </c>
      <c r="Q15" s="119" t="s">
        <v>77</v>
      </c>
      <c r="R15" s="119" t="s">
        <v>77</v>
      </c>
      <c r="S15" s="119" t="s">
        <v>77</v>
      </c>
      <c r="T15" s="119" t="s">
        <v>77</v>
      </c>
      <c r="U15" s="118" t="s">
        <v>77</v>
      </c>
      <c r="V15" s="110"/>
      <c r="W15" s="110"/>
    </row>
    <row r="16" spans="2:23" ht="15.95" customHeight="1" x14ac:dyDescent="0.15">
      <c r="B16" s="201"/>
      <c r="C16" s="124"/>
      <c r="D16" s="123"/>
      <c r="E16" s="122" t="s">
        <v>98</v>
      </c>
      <c r="F16" s="121">
        <v>92</v>
      </c>
      <c r="G16" s="120">
        <v>6</v>
      </c>
      <c r="H16" s="120">
        <v>3</v>
      </c>
      <c r="I16" s="120">
        <v>83</v>
      </c>
      <c r="J16" s="120">
        <v>11</v>
      </c>
      <c r="K16" s="120">
        <v>33</v>
      </c>
      <c r="L16" s="120">
        <v>31</v>
      </c>
      <c r="M16" s="120">
        <v>8</v>
      </c>
      <c r="N16" s="119" t="s">
        <v>77</v>
      </c>
      <c r="O16" s="119" t="s">
        <v>77</v>
      </c>
      <c r="P16" s="119" t="s">
        <v>77</v>
      </c>
      <c r="Q16" s="119" t="s">
        <v>77</v>
      </c>
      <c r="R16" s="119" t="s">
        <v>77</v>
      </c>
      <c r="S16" s="119" t="s">
        <v>77</v>
      </c>
      <c r="T16" s="119" t="s">
        <v>77</v>
      </c>
      <c r="U16" s="118" t="s">
        <v>77</v>
      </c>
      <c r="V16" s="110"/>
      <c r="W16" s="110"/>
    </row>
    <row r="17" spans="2:23" ht="15.95" customHeight="1" x14ac:dyDescent="0.15">
      <c r="B17" s="201"/>
      <c r="C17" s="123" t="s">
        <v>97</v>
      </c>
      <c r="D17" s="123"/>
      <c r="E17" s="122"/>
      <c r="F17" s="121">
        <v>29</v>
      </c>
      <c r="G17" s="119" t="s">
        <v>77</v>
      </c>
      <c r="H17" s="120">
        <v>14</v>
      </c>
      <c r="I17" s="120">
        <v>15</v>
      </c>
      <c r="J17" s="120">
        <v>5</v>
      </c>
      <c r="K17" s="120">
        <v>3</v>
      </c>
      <c r="L17" s="120">
        <v>7</v>
      </c>
      <c r="M17" s="119" t="s">
        <v>77</v>
      </c>
      <c r="N17" s="119" t="s">
        <v>77</v>
      </c>
      <c r="O17" s="119" t="s">
        <v>77</v>
      </c>
      <c r="P17" s="119" t="s">
        <v>77</v>
      </c>
      <c r="Q17" s="119" t="s">
        <v>77</v>
      </c>
      <c r="R17" s="119" t="s">
        <v>77</v>
      </c>
      <c r="S17" s="119" t="s">
        <v>77</v>
      </c>
      <c r="T17" s="119" t="s">
        <v>77</v>
      </c>
      <c r="U17" s="118" t="s">
        <v>77</v>
      </c>
      <c r="V17" s="110"/>
      <c r="W17" s="110"/>
    </row>
    <row r="18" spans="2:23" ht="15.95" customHeight="1" x14ac:dyDescent="0.15">
      <c r="B18" s="201"/>
      <c r="C18" s="124"/>
      <c r="D18" s="123"/>
      <c r="E18" s="122" t="s">
        <v>96</v>
      </c>
      <c r="F18" s="121">
        <v>29</v>
      </c>
      <c r="G18" s="119" t="s">
        <v>77</v>
      </c>
      <c r="H18" s="120">
        <v>14</v>
      </c>
      <c r="I18" s="120">
        <v>15</v>
      </c>
      <c r="J18" s="120">
        <v>5</v>
      </c>
      <c r="K18" s="120">
        <v>3</v>
      </c>
      <c r="L18" s="120">
        <v>7</v>
      </c>
      <c r="M18" s="119" t="s">
        <v>77</v>
      </c>
      <c r="N18" s="119" t="s">
        <v>77</v>
      </c>
      <c r="O18" s="119" t="s">
        <v>77</v>
      </c>
      <c r="P18" s="119" t="s">
        <v>77</v>
      </c>
      <c r="Q18" s="119" t="s">
        <v>77</v>
      </c>
      <c r="R18" s="119" t="s">
        <v>77</v>
      </c>
      <c r="S18" s="119" t="s">
        <v>77</v>
      </c>
      <c r="T18" s="119" t="s">
        <v>77</v>
      </c>
      <c r="U18" s="118" t="s">
        <v>77</v>
      </c>
      <c r="V18" s="110"/>
      <c r="W18" s="110"/>
    </row>
    <row r="19" spans="2:23" ht="15.95" customHeight="1" x14ac:dyDescent="0.15">
      <c r="B19" s="201"/>
      <c r="C19" s="123" t="s">
        <v>95</v>
      </c>
      <c r="D19" s="123"/>
      <c r="E19" s="122"/>
      <c r="F19" s="121">
        <v>391</v>
      </c>
      <c r="G19" s="120">
        <v>13</v>
      </c>
      <c r="H19" s="120">
        <v>85</v>
      </c>
      <c r="I19" s="120">
        <v>293</v>
      </c>
      <c r="J19" s="120">
        <v>32</v>
      </c>
      <c r="K19" s="120">
        <v>105</v>
      </c>
      <c r="L19" s="120">
        <v>137</v>
      </c>
      <c r="M19" s="120">
        <v>16</v>
      </c>
      <c r="N19" s="120">
        <v>3</v>
      </c>
      <c r="O19" s="119" t="s">
        <v>77</v>
      </c>
      <c r="P19" s="119" t="s">
        <v>77</v>
      </c>
      <c r="Q19" s="119" t="s">
        <v>77</v>
      </c>
      <c r="R19" s="119" t="s">
        <v>77</v>
      </c>
      <c r="S19" s="119" t="s">
        <v>77</v>
      </c>
      <c r="T19" s="119" t="s">
        <v>77</v>
      </c>
      <c r="U19" s="118" t="s">
        <v>77</v>
      </c>
      <c r="V19" s="110"/>
      <c r="W19" s="110"/>
    </row>
    <row r="20" spans="2:23" ht="15.95" customHeight="1" x14ac:dyDescent="0.15">
      <c r="B20" s="201"/>
      <c r="C20" s="124"/>
      <c r="D20" s="123"/>
      <c r="E20" s="122" t="s">
        <v>94</v>
      </c>
      <c r="F20" s="121">
        <v>234</v>
      </c>
      <c r="G20" s="120">
        <v>8</v>
      </c>
      <c r="H20" s="120">
        <v>47</v>
      </c>
      <c r="I20" s="120">
        <v>179</v>
      </c>
      <c r="J20" s="120">
        <v>21</v>
      </c>
      <c r="K20" s="120">
        <v>82</v>
      </c>
      <c r="L20" s="120">
        <v>62</v>
      </c>
      <c r="M20" s="120">
        <v>13</v>
      </c>
      <c r="N20" s="120">
        <v>1</v>
      </c>
      <c r="O20" s="119" t="s">
        <v>77</v>
      </c>
      <c r="P20" s="119" t="s">
        <v>77</v>
      </c>
      <c r="Q20" s="119" t="s">
        <v>77</v>
      </c>
      <c r="R20" s="119" t="s">
        <v>77</v>
      </c>
      <c r="S20" s="119" t="s">
        <v>77</v>
      </c>
      <c r="T20" s="119" t="s">
        <v>77</v>
      </c>
      <c r="U20" s="118" t="s">
        <v>77</v>
      </c>
      <c r="V20" s="110"/>
      <c r="W20" s="110"/>
    </row>
    <row r="21" spans="2:23" ht="15.95" customHeight="1" x14ac:dyDescent="0.15">
      <c r="B21" s="201"/>
      <c r="C21" s="124"/>
      <c r="D21" s="123"/>
      <c r="E21" s="122" t="s">
        <v>93</v>
      </c>
      <c r="F21" s="121">
        <v>57</v>
      </c>
      <c r="G21" s="119" t="s">
        <v>77</v>
      </c>
      <c r="H21" s="119" t="s">
        <v>77</v>
      </c>
      <c r="I21" s="120">
        <v>57</v>
      </c>
      <c r="J21" s="119" t="s">
        <v>77</v>
      </c>
      <c r="K21" s="120">
        <v>3</v>
      </c>
      <c r="L21" s="120">
        <v>50</v>
      </c>
      <c r="M21" s="120">
        <v>3</v>
      </c>
      <c r="N21" s="120">
        <v>1</v>
      </c>
      <c r="O21" s="119" t="s">
        <v>77</v>
      </c>
      <c r="P21" s="119" t="s">
        <v>77</v>
      </c>
      <c r="Q21" s="119" t="s">
        <v>77</v>
      </c>
      <c r="R21" s="119" t="s">
        <v>77</v>
      </c>
      <c r="S21" s="119" t="s">
        <v>77</v>
      </c>
      <c r="T21" s="119" t="s">
        <v>77</v>
      </c>
      <c r="U21" s="118" t="s">
        <v>77</v>
      </c>
      <c r="V21" s="110"/>
      <c r="W21" s="110"/>
    </row>
    <row r="22" spans="2:23" ht="15.95" customHeight="1" x14ac:dyDescent="0.15">
      <c r="B22" s="201"/>
      <c r="C22" s="124"/>
      <c r="D22" s="123"/>
      <c r="E22" s="122" t="s">
        <v>92</v>
      </c>
      <c r="F22" s="121">
        <v>100</v>
      </c>
      <c r="G22" s="120">
        <v>5</v>
      </c>
      <c r="H22" s="120">
        <v>38</v>
      </c>
      <c r="I22" s="120">
        <v>57</v>
      </c>
      <c r="J22" s="120">
        <v>11</v>
      </c>
      <c r="K22" s="120">
        <v>20</v>
      </c>
      <c r="L22" s="120">
        <v>25</v>
      </c>
      <c r="M22" s="119" t="s">
        <v>77</v>
      </c>
      <c r="N22" s="120">
        <v>1</v>
      </c>
      <c r="O22" s="119" t="s">
        <v>77</v>
      </c>
      <c r="P22" s="119" t="s">
        <v>77</v>
      </c>
      <c r="Q22" s="119" t="s">
        <v>77</v>
      </c>
      <c r="R22" s="119" t="s">
        <v>77</v>
      </c>
      <c r="S22" s="119" t="s">
        <v>77</v>
      </c>
      <c r="T22" s="119" t="s">
        <v>77</v>
      </c>
      <c r="U22" s="118" t="s">
        <v>77</v>
      </c>
      <c r="V22" s="110"/>
      <c r="W22" s="110"/>
    </row>
    <row r="23" spans="2:23" ht="15.95" customHeight="1" x14ac:dyDescent="0.15">
      <c r="B23" s="201"/>
      <c r="C23" s="123" t="s">
        <v>91</v>
      </c>
      <c r="D23" s="123"/>
      <c r="E23" s="122"/>
      <c r="F23" s="121">
        <v>283</v>
      </c>
      <c r="G23" s="120">
        <v>2</v>
      </c>
      <c r="H23" s="120">
        <v>65</v>
      </c>
      <c r="I23" s="120">
        <v>216</v>
      </c>
      <c r="J23" s="120">
        <v>12</v>
      </c>
      <c r="K23" s="120">
        <v>38</v>
      </c>
      <c r="L23" s="120">
        <v>112</v>
      </c>
      <c r="M23" s="120">
        <v>22</v>
      </c>
      <c r="N23" s="120">
        <v>25</v>
      </c>
      <c r="O23" s="119" t="s">
        <v>77</v>
      </c>
      <c r="P23" s="119" t="s">
        <v>77</v>
      </c>
      <c r="Q23" s="120">
        <v>3</v>
      </c>
      <c r="R23" s="120">
        <v>1</v>
      </c>
      <c r="S23" s="119" t="s">
        <v>77</v>
      </c>
      <c r="T23" s="120">
        <v>3</v>
      </c>
      <c r="U23" s="118" t="s">
        <v>77</v>
      </c>
      <c r="V23" s="110"/>
      <c r="W23" s="110"/>
    </row>
    <row r="24" spans="2:23" ht="15.95" customHeight="1" x14ac:dyDescent="0.15">
      <c r="B24" s="201"/>
      <c r="C24" s="124"/>
      <c r="D24" s="123"/>
      <c r="E24" s="122" t="s">
        <v>90</v>
      </c>
      <c r="F24" s="121">
        <v>21</v>
      </c>
      <c r="G24" s="119" t="s">
        <v>77</v>
      </c>
      <c r="H24" s="120">
        <v>12</v>
      </c>
      <c r="I24" s="120">
        <v>9</v>
      </c>
      <c r="J24" s="119" t="s">
        <v>77</v>
      </c>
      <c r="K24" s="120">
        <v>6</v>
      </c>
      <c r="L24" s="120">
        <v>3</v>
      </c>
      <c r="M24" s="119" t="s">
        <v>77</v>
      </c>
      <c r="N24" s="119" t="s">
        <v>77</v>
      </c>
      <c r="O24" s="119" t="s">
        <v>77</v>
      </c>
      <c r="P24" s="119" t="s">
        <v>77</v>
      </c>
      <c r="Q24" s="119" t="s">
        <v>77</v>
      </c>
      <c r="R24" s="119" t="s">
        <v>77</v>
      </c>
      <c r="S24" s="119" t="s">
        <v>77</v>
      </c>
      <c r="T24" s="119" t="s">
        <v>77</v>
      </c>
      <c r="U24" s="118" t="s">
        <v>77</v>
      </c>
      <c r="V24" s="110"/>
      <c r="W24" s="110"/>
    </row>
    <row r="25" spans="2:23" ht="15.95" customHeight="1" x14ac:dyDescent="0.15">
      <c r="B25" s="201"/>
      <c r="C25" s="124"/>
      <c r="D25" s="123"/>
      <c r="E25" s="122" t="s">
        <v>89</v>
      </c>
      <c r="F25" s="121">
        <v>43</v>
      </c>
      <c r="G25" s="119" t="s">
        <v>77</v>
      </c>
      <c r="H25" s="120">
        <v>6</v>
      </c>
      <c r="I25" s="120">
        <v>37</v>
      </c>
      <c r="J25" s="120">
        <v>3</v>
      </c>
      <c r="K25" s="120">
        <v>3</v>
      </c>
      <c r="L25" s="120">
        <v>14</v>
      </c>
      <c r="M25" s="120">
        <v>2</v>
      </c>
      <c r="N25" s="120">
        <v>9</v>
      </c>
      <c r="O25" s="119" t="s">
        <v>77</v>
      </c>
      <c r="P25" s="119" t="s">
        <v>77</v>
      </c>
      <c r="Q25" s="120">
        <v>2</v>
      </c>
      <c r="R25" s="120">
        <v>1</v>
      </c>
      <c r="S25" s="119" t="s">
        <v>77</v>
      </c>
      <c r="T25" s="120">
        <v>3</v>
      </c>
      <c r="U25" s="118" t="s">
        <v>77</v>
      </c>
      <c r="V25" s="110"/>
      <c r="W25" s="110"/>
    </row>
    <row r="26" spans="2:23" ht="15.95" customHeight="1" x14ac:dyDescent="0.15">
      <c r="B26" s="201"/>
      <c r="C26" s="124"/>
      <c r="D26" s="123"/>
      <c r="E26" s="122" t="s">
        <v>88</v>
      </c>
      <c r="F26" s="121">
        <v>43</v>
      </c>
      <c r="G26" s="120">
        <v>1</v>
      </c>
      <c r="H26" s="120">
        <v>13</v>
      </c>
      <c r="I26" s="120">
        <v>29</v>
      </c>
      <c r="J26" s="120">
        <v>7</v>
      </c>
      <c r="K26" s="120">
        <v>13</v>
      </c>
      <c r="L26" s="120">
        <v>9</v>
      </c>
      <c r="M26" s="119" t="s">
        <v>77</v>
      </c>
      <c r="N26" s="119" t="s">
        <v>77</v>
      </c>
      <c r="O26" s="119" t="s">
        <v>77</v>
      </c>
      <c r="P26" s="119" t="s">
        <v>77</v>
      </c>
      <c r="Q26" s="119" t="s">
        <v>77</v>
      </c>
      <c r="R26" s="119" t="s">
        <v>77</v>
      </c>
      <c r="S26" s="119" t="s">
        <v>77</v>
      </c>
      <c r="T26" s="119" t="s">
        <v>77</v>
      </c>
      <c r="U26" s="118" t="s">
        <v>77</v>
      </c>
      <c r="V26" s="110"/>
      <c r="W26" s="110"/>
    </row>
    <row r="27" spans="2:23" ht="15.95" customHeight="1" x14ac:dyDescent="0.15">
      <c r="B27" s="201"/>
      <c r="C27" s="124"/>
      <c r="D27" s="123"/>
      <c r="E27" s="122" t="s">
        <v>87</v>
      </c>
      <c r="F27" s="121">
        <v>34</v>
      </c>
      <c r="G27" s="119" t="s">
        <v>77</v>
      </c>
      <c r="H27" s="120">
        <v>14</v>
      </c>
      <c r="I27" s="120">
        <v>20</v>
      </c>
      <c r="J27" s="119" t="s">
        <v>77</v>
      </c>
      <c r="K27" s="120">
        <v>10</v>
      </c>
      <c r="L27" s="120">
        <v>7</v>
      </c>
      <c r="M27" s="120">
        <v>3</v>
      </c>
      <c r="N27" s="119" t="s">
        <v>77</v>
      </c>
      <c r="O27" s="119" t="s">
        <v>77</v>
      </c>
      <c r="P27" s="119" t="s">
        <v>77</v>
      </c>
      <c r="Q27" s="119" t="s">
        <v>77</v>
      </c>
      <c r="R27" s="119" t="s">
        <v>77</v>
      </c>
      <c r="S27" s="119" t="s">
        <v>77</v>
      </c>
      <c r="T27" s="119" t="s">
        <v>77</v>
      </c>
      <c r="U27" s="118" t="s">
        <v>77</v>
      </c>
      <c r="V27" s="110"/>
      <c r="W27" s="110"/>
    </row>
    <row r="28" spans="2:23" ht="15.95" customHeight="1" x14ac:dyDescent="0.15">
      <c r="B28" s="201"/>
      <c r="C28" s="124"/>
      <c r="D28" s="123"/>
      <c r="E28" s="122" t="s">
        <v>86</v>
      </c>
      <c r="F28" s="121">
        <v>57</v>
      </c>
      <c r="G28" s="119" t="s">
        <v>77</v>
      </c>
      <c r="H28" s="120">
        <v>7</v>
      </c>
      <c r="I28" s="120">
        <v>49</v>
      </c>
      <c r="J28" s="119" t="s">
        <v>77</v>
      </c>
      <c r="K28" s="120">
        <v>2</v>
      </c>
      <c r="L28" s="120">
        <v>41</v>
      </c>
      <c r="M28" s="120">
        <v>4</v>
      </c>
      <c r="N28" s="120">
        <v>2</v>
      </c>
      <c r="O28" s="119" t="s">
        <v>77</v>
      </c>
      <c r="P28" s="119" t="s">
        <v>77</v>
      </c>
      <c r="Q28" s="119" t="s">
        <v>77</v>
      </c>
      <c r="R28" s="119" t="s">
        <v>77</v>
      </c>
      <c r="S28" s="119" t="s">
        <v>77</v>
      </c>
      <c r="T28" s="119" t="s">
        <v>77</v>
      </c>
      <c r="U28" s="118" t="s">
        <v>77</v>
      </c>
      <c r="V28" s="110"/>
      <c r="W28" s="110"/>
    </row>
    <row r="29" spans="2:23" ht="15.95" customHeight="1" x14ac:dyDescent="0.15">
      <c r="B29" s="201"/>
      <c r="C29" s="124"/>
      <c r="D29" s="123"/>
      <c r="E29" s="122" t="s">
        <v>85</v>
      </c>
      <c r="F29" s="121">
        <v>85</v>
      </c>
      <c r="G29" s="120">
        <v>1</v>
      </c>
      <c r="H29" s="120">
        <v>13</v>
      </c>
      <c r="I29" s="120">
        <v>72</v>
      </c>
      <c r="J29" s="120">
        <v>2</v>
      </c>
      <c r="K29" s="120">
        <v>4</v>
      </c>
      <c r="L29" s="120">
        <v>38</v>
      </c>
      <c r="M29" s="120">
        <v>13</v>
      </c>
      <c r="N29" s="120">
        <v>14</v>
      </c>
      <c r="O29" s="119" t="s">
        <v>77</v>
      </c>
      <c r="P29" s="119" t="s">
        <v>77</v>
      </c>
      <c r="Q29" s="120">
        <v>1</v>
      </c>
      <c r="R29" s="119" t="s">
        <v>77</v>
      </c>
      <c r="S29" s="119" t="s">
        <v>77</v>
      </c>
      <c r="T29" s="119" t="s">
        <v>77</v>
      </c>
      <c r="U29" s="118" t="s">
        <v>77</v>
      </c>
      <c r="V29" s="110"/>
      <c r="W29" s="110"/>
    </row>
    <row r="30" spans="2:23" ht="15.95" customHeight="1" x14ac:dyDescent="0.15">
      <c r="B30" s="201"/>
      <c r="C30" s="123" t="s">
        <v>84</v>
      </c>
      <c r="D30" s="123"/>
      <c r="E30" s="122"/>
      <c r="F30" s="121">
        <v>315</v>
      </c>
      <c r="G30" s="120">
        <v>1</v>
      </c>
      <c r="H30" s="120">
        <v>37</v>
      </c>
      <c r="I30" s="120">
        <v>277</v>
      </c>
      <c r="J30" s="120">
        <v>5</v>
      </c>
      <c r="K30" s="120">
        <v>49</v>
      </c>
      <c r="L30" s="120">
        <v>197</v>
      </c>
      <c r="M30" s="120">
        <v>23</v>
      </c>
      <c r="N30" s="120">
        <v>3</v>
      </c>
      <c r="O30" s="119" t="s">
        <v>77</v>
      </c>
      <c r="P30" s="119" t="s">
        <v>77</v>
      </c>
      <c r="Q30" s="119" t="s">
        <v>77</v>
      </c>
      <c r="R30" s="119" t="s">
        <v>77</v>
      </c>
      <c r="S30" s="119" t="s">
        <v>77</v>
      </c>
      <c r="T30" s="119" t="s">
        <v>77</v>
      </c>
      <c r="U30" s="118" t="s">
        <v>77</v>
      </c>
      <c r="V30" s="110"/>
      <c r="W30" s="110"/>
    </row>
    <row r="31" spans="2:23" ht="15.95" customHeight="1" x14ac:dyDescent="0.15">
      <c r="B31" s="201"/>
      <c r="C31" s="124"/>
      <c r="D31" s="123"/>
      <c r="E31" s="122" t="s">
        <v>83</v>
      </c>
      <c r="F31" s="121">
        <v>37</v>
      </c>
      <c r="G31" s="120">
        <v>1</v>
      </c>
      <c r="H31" s="120">
        <v>11</v>
      </c>
      <c r="I31" s="120">
        <v>25</v>
      </c>
      <c r="J31" s="119" t="s">
        <v>77</v>
      </c>
      <c r="K31" s="120">
        <v>10</v>
      </c>
      <c r="L31" s="120">
        <v>15</v>
      </c>
      <c r="M31" s="119" t="s">
        <v>77</v>
      </c>
      <c r="N31" s="119" t="s">
        <v>77</v>
      </c>
      <c r="O31" s="119" t="s">
        <v>77</v>
      </c>
      <c r="P31" s="119" t="s">
        <v>77</v>
      </c>
      <c r="Q31" s="119" t="s">
        <v>77</v>
      </c>
      <c r="R31" s="119" t="s">
        <v>77</v>
      </c>
      <c r="S31" s="119" t="s">
        <v>77</v>
      </c>
      <c r="T31" s="119" t="s">
        <v>77</v>
      </c>
      <c r="U31" s="118" t="s">
        <v>77</v>
      </c>
      <c r="V31" s="110"/>
      <c r="W31" s="110"/>
    </row>
    <row r="32" spans="2:23" ht="15.95" customHeight="1" x14ac:dyDescent="0.15">
      <c r="B32" s="201"/>
      <c r="C32" s="124"/>
      <c r="D32" s="123"/>
      <c r="E32" s="122" t="s">
        <v>82</v>
      </c>
      <c r="F32" s="121">
        <v>120</v>
      </c>
      <c r="G32" s="119" t="s">
        <v>77</v>
      </c>
      <c r="H32" s="120">
        <v>3</v>
      </c>
      <c r="I32" s="120">
        <v>117</v>
      </c>
      <c r="J32" s="120">
        <v>1</v>
      </c>
      <c r="K32" s="120">
        <v>7</v>
      </c>
      <c r="L32" s="120">
        <v>98</v>
      </c>
      <c r="M32" s="120">
        <v>10</v>
      </c>
      <c r="N32" s="120">
        <v>1</v>
      </c>
      <c r="O32" s="119" t="s">
        <v>77</v>
      </c>
      <c r="P32" s="119" t="s">
        <v>77</v>
      </c>
      <c r="Q32" s="119" t="s">
        <v>77</v>
      </c>
      <c r="R32" s="119" t="s">
        <v>77</v>
      </c>
      <c r="S32" s="119" t="s">
        <v>77</v>
      </c>
      <c r="T32" s="119" t="s">
        <v>77</v>
      </c>
      <c r="U32" s="118" t="s">
        <v>77</v>
      </c>
      <c r="V32" s="110"/>
      <c r="W32" s="110"/>
    </row>
    <row r="33" spans="2:23" ht="15.95" customHeight="1" x14ac:dyDescent="0.15">
      <c r="B33" s="201"/>
      <c r="C33" s="124"/>
      <c r="D33" s="123"/>
      <c r="E33" s="122" t="s">
        <v>81</v>
      </c>
      <c r="F33" s="121">
        <v>45</v>
      </c>
      <c r="G33" s="119" t="s">
        <v>77</v>
      </c>
      <c r="H33" s="120">
        <v>8</v>
      </c>
      <c r="I33" s="120">
        <v>37</v>
      </c>
      <c r="J33" s="120">
        <v>1</v>
      </c>
      <c r="K33" s="120">
        <v>13</v>
      </c>
      <c r="L33" s="120">
        <v>20</v>
      </c>
      <c r="M33" s="120">
        <v>1</v>
      </c>
      <c r="N33" s="119">
        <v>2</v>
      </c>
      <c r="O33" s="119" t="s">
        <v>77</v>
      </c>
      <c r="P33" s="119" t="s">
        <v>77</v>
      </c>
      <c r="Q33" s="119" t="s">
        <v>77</v>
      </c>
      <c r="R33" s="119" t="s">
        <v>77</v>
      </c>
      <c r="S33" s="119" t="s">
        <v>77</v>
      </c>
      <c r="T33" s="119" t="s">
        <v>77</v>
      </c>
      <c r="U33" s="118" t="s">
        <v>77</v>
      </c>
      <c r="V33" s="110"/>
      <c r="W33" s="110"/>
    </row>
    <row r="34" spans="2:23" ht="15.95" customHeight="1" x14ac:dyDescent="0.15">
      <c r="B34" s="201"/>
      <c r="C34" s="124"/>
      <c r="D34" s="123"/>
      <c r="E34" s="122" t="s">
        <v>80</v>
      </c>
      <c r="F34" s="121">
        <v>3</v>
      </c>
      <c r="G34" s="119" t="s">
        <v>77</v>
      </c>
      <c r="H34" s="119" t="s">
        <v>77</v>
      </c>
      <c r="I34" s="120">
        <v>3</v>
      </c>
      <c r="J34" s="120">
        <v>1</v>
      </c>
      <c r="K34" s="120">
        <v>1</v>
      </c>
      <c r="L34" s="120">
        <v>1</v>
      </c>
      <c r="M34" s="119" t="s">
        <v>77</v>
      </c>
      <c r="N34" s="119" t="s">
        <v>77</v>
      </c>
      <c r="O34" s="119" t="s">
        <v>77</v>
      </c>
      <c r="P34" s="119" t="s">
        <v>77</v>
      </c>
      <c r="Q34" s="119" t="s">
        <v>77</v>
      </c>
      <c r="R34" s="119" t="s">
        <v>77</v>
      </c>
      <c r="S34" s="119" t="s">
        <v>77</v>
      </c>
      <c r="T34" s="119" t="s">
        <v>77</v>
      </c>
      <c r="U34" s="118" t="s">
        <v>77</v>
      </c>
      <c r="V34" s="110"/>
      <c r="W34" s="110"/>
    </row>
    <row r="35" spans="2:23" ht="15.95" customHeight="1" x14ac:dyDescent="0.15">
      <c r="B35" s="201"/>
      <c r="C35" s="124"/>
      <c r="D35" s="123"/>
      <c r="E35" s="122" t="s">
        <v>79</v>
      </c>
      <c r="F35" s="121">
        <v>110</v>
      </c>
      <c r="G35" s="119" t="s">
        <v>77</v>
      </c>
      <c r="H35" s="120">
        <v>15</v>
      </c>
      <c r="I35" s="120">
        <v>95</v>
      </c>
      <c r="J35" s="120">
        <v>2</v>
      </c>
      <c r="K35" s="120">
        <v>18</v>
      </c>
      <c r="L35" s="120">
        <v>63</v>
      </c>
      <c r="M35" s="120">
        <v>12</v>
      </c>
      <c r="N35" s="119" t="s">
        <v>77</v>
      </c>
      <c r="O35" s="119" t="s">
        <v>77</v>
      </c>
      <c r="P35" s="119" t="s">
        <v>77</v>
      </c>
      <c r="Q35" s="119" t="s">
        <v>77</v>
      </c>
      <c r="R35" s="119" t="s">
        <v>77</v>
      </c>
      <c r="S35" s="119" t="s">
        <v>77</v>
      </c>
      <c r="T35" s="119" t="s">
        <v>77</v>
      </c>
      <c r="U35" s="118" t="s">
        <v>77</v>
      </c>
      <c r="V35" s="110"/>
      <c r="W35" s="110"/>
    </row>
    <row r="36" spans="2:23" ht="15.95" customHeight="1" thickBot="1" x14ac:dyDescent="0.2">
      <c r="B36" s="202"/>
      <c r="C36" s="203" t="s">
        <v>78</v>
      </c>
      <c r="D36" s="204"/>
      <c r="E36" s="205"/>
      <c r="F36" s="117">
        <v>1332</v>
      </c>
      <c r="G36" s="115">
        <v>30</v>
      </c>
      <c r="H36" s="115">
        <v>257</v>
      </c>
      <c r="I36" s="115">
        <v>1045</v>
      </c>
      <c r="J36" s="115">
        <v>75</v>
      </c>
      <c r="K36" s="115">
        <v>282</v>
      </c>
      <c r="L36" s="115">
        <v>560</v>
      </c>
      <c r="M36" s="115">
        <v>81</v>
      </c>
      <c r="N36" s="115">
        <v>40</v>
      </c>
      <c r="O36" s="116" t="s">
        <v>77</v>
      </c>
      <c r="P36" s="116" t="s">
        <v>77</v>
      </c>
      <c r="Q36" s="115">
        <v>3</v>
      </c>
      <c r="R36" s="115">
        <v>1</v>
      </c>
      <c r="S36" s="116" t="s">
        <v>77</v>
      </c>
      <c r="T36" s="115">
        <v>3</v>
      </c>
      <c r="U36" s="114" t="s">
        <v>77</v>
      </c>
      <c r="V36" s="110"/>
      <c r="W36" s="110"/>
    </row>
    <row r="37" spans="2:23" ht="9" customHeight="1" x14ac:dyDescent="0.15">
      <c r="B37" s="113"/>
      <c r="C37" s="113"/>
      <c r="D37" s="113"/>
      <c r="E37" s="113"/>
      <c r="F37" s="112"/>
      <c r="G37" s="112"/>
      <c r="H37" s="112"/>
      <c r="I37" s="112"/>
      <c r="J37" s="112"/>
      <c r="K37" s="112"/>
      <c r="L37" s="112"/>
      <c r="M37" s="112"/>
      <c r="N37" s="112"/>
      <c r="O37" s="111"/>
      <c r="P37" s="111"/>
      <c r="Q37" s="111"/>
      <c r="R37" s="111"/>
      <c r="S37" s="111"/>
      <c r="T37" s="111"/>
      <c r="U37" s="111"/>
      <c r="V37" s="110"/>
      <c r="W37" s="110"/>
    </row>
    <row r="38" spans="2:23" ht="15.95" customHeight="1" x14ac:dyDescent="0.15">
      <c r="B38" s="109" t="s">
        <v>76</v>
      </c>
      <c r="O38" s="105"/>
      <c r="P38" s="105"/>
      <c r="Q38" s="105"/>
      <c r="R38" s="105"/>
      <c r="S38" s="105"/>
      <c r="T38" s="105"/>
      <c r="U38" s="105"/>
    </row>
    <row r="39" spans="2:23" ht="15.95" customHeight="1" x14ac:dyDescent="0.15"/>
    <row r="40" spans="2:23" ht="15" customHeight="1" x14ac:dyDescent="0.15"/>
    <row r="41" spans="2:23" ht="15" customHeight="1" x14ac:dyDescent="0.15"/>
    <row r="42" spans="2:23" ht="15" customHeight="1" x14ac:dyDescent="0.15"/>
  </sheetData>
  <mergeCells count="22">
    <mergeCell ref="T4:T6"/>
    <mergeCell ref="U4:U6"/>
    <mergeCell ref="B7:B36"/>
    <mergeCell ref="C36:E36"/>
    <mergeCell ref="B3:B6"/>
    <mergeCell ref="C3:E6"/>
    <mergeCell ref="F3:F6"/>
    <mergeCell ref="O3:U3"/>
    <mergeCell ref="I4:I6"/>
    <mergeCell ref="J4:J6"/>
    <mergeCell ref="K4:K6"/>
    <mergeCell ref="L4:L6"/>
    <mergeCell ref="M4:M6"/>
    <mergeCell ref="N4:N6"/>
    <mergeCell ref="O4:O6"/>
    <mergeCell ref="P4:P6"/>
    <mergeCell ref="G3:G6"/>
    <mergeCell ref="H3:H6"/>
    <mergeCell ref="I3:N3"/>
    <mergeCell ref="R4:R6"/>
    <mergeCell ref="S4:S6"/>
    <mergeCell ref="Q4:Q6"/>
  </mergeCells>
  <phoneticPr fontId="3"/>
  <printOptions horizontalCentered="1"/>
  <pageMargins left="0.4" right="0.39370078740157483" top="0.59" bottom="0.21" header="0.51181102362204722" footer="0.28000000000000003"/>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4"/>
  <sheetViews>
    <sheetView topLeftCell="A16" workbookViewId="0">
      <selection activeCell="I30" sqref="I30"/>
    </sheetView>
  </sheetViews>
  <sheetFormatPr defaultColWidth="9" defaultRowHeight="13.5" x14ac:dyDescent="0.15"/>
  <cols>
    <col min="1" max="1" width="1.875" style="105" customWidth="1"/>
    <col min="2" max="2" width="10.625" style="105" customWidth="1"/>
    <col min="3" max="4" width="2.875" style="105" customWidth="1"/>
    <col min="5" max="5" width="11.625" style="105" customWidth="1"/>
    <col min="6" max="8" width="8.625" style="106" customWidth="1"/>
    <col min="9" max="10" width="8.625" style="108" customWidth="1"/>
    <col min="11" max="14" width="8.625" style="106" customWidth="1"/>
    <col min="15" max="15" width="7.625" style="106" customWidth="1"/>
    <col min="16" max="16" width="7.625" style="107" customWidth="1"/>
    <col min="17" max="21" width="7.625" style="106" customWidth="1"/>
    <col min="22" max="16384" width="9" style="105"/>
  </cols>
  <sheetData>
    <row r="1" spans="2:23" ht="24" customHeight="1" x14ac:dyDescent="0.15">
      <c r="B1" s="138" t="s">
        <v>128</v>
      </c>
      <c r="C1" s="137"/>
      <c r="D1" s="137"/>
      <c r="E1" s="137"/>
      <c r="F1" s="137"/>
      <c r="G1" s="137"/>
      <c r="H1" s="137"/>
      <c r="I1" s="137"/>
      <c r="J1" s="137"/>
      <c r="K1" s="137"/>
      <c r="L1" s="137"/>
      <c r="M1" s="137"/>
      <c r="N1" s="137"/>
      <c r="O1" s="137"/>
      <c r="P1" s="137"/>
      <c r="Q1" s="137"/>
      <c r="R1" s="137"/>
      <c r="S1" s="137"/>
      <c r="T1" s="137"/>
      <c r="U1" s="105"/>
    </row>
    <row r="2" spans="2:23" ht="24" customHeight="1" thickBot="1" x14ac:dyDescent="0.2">
      <c r="C2" s="123"/>
      <c r="D2" s="123"/>
      <c r="E2" s="136"/>
      <c r="F2" s="136"/>
      <c r="G2" s="136"/>
      <c r="H2" s="136"/>
      <c r="I2" s="136"/>
      <c r="J2" s="136"/>
      <c r="K2" s="136"/>
      <c r="L2" s="136"/>
      <c r="M2" s="136"/>
      <c r="N2" s="135"/>
      <c r="O2" s="134"/>
      <c r="P2" s="133"/>
      <c r="Q2" s="133"/>
      <c r="R2" s="133"/>
      <c r="S2" s="133"/>
      <c r="T2" s="132"/>
      <c r="U2" s="131" t="s">
        <v>127</v>
      </c>
    </row>
    <row r="3" spans="2:23" ht="15.95" customHeight="1" x14ac:dyDescent="0.15">
      <c r="B3" s="206" t="s">
        <v>126</v>
      </c>
      <c r="C3" s="208" t="s">
        <v>125</v>
      </c>
      <c r="D3" s="208"/>
      <c r="E3" s="209"/>
      <c r="F3" s="214" t="s">
        <v>124</v>
      </c>
      <c r="G3" s="195" t="s">
        <v>123</v>
      </c>
      <c r="H3" s="195" t="s">
        <v>122</v>
      </c>
      <c r="I3" s="197" t="s">
        <v>121</v>
      </c>
      <c r="J3" s="197"/>
      <c r="K3" s="197"/>
      <c r="L3" s="197"/>
      <c r="M3" s="197"/>
      <c r="N3" s="197"/>
      <c r="O3" s="216" t="s">
        <v>121</v>
      </c>
      <c r="P3" s="216"/>
      <c r="Q3" s="216"/>
      <c r="R3" s="216"/>
      <c r="S3" s="216"/>
      <c r="T3" s="216"/>
      <c r="U3" s="217"/>
    </row>
    <row r="4" spans="2:23" ht="15.95" customHeight="1" x14ac:dyDescent="0.15">
      <c r="B4" s="201"/>
      <c r="C4" s="210"/>
      <c r="D4" s="210"/>
      <c r="E4" s="211"/>
      <c r="F4" s="215"/>
      <c r="G4" s="196"/>
      <c r="H4" s="196"/>
      <c r="I4" s="198" t="s">
        <v>120</v>
      </c>
      <c r="J4" s="218" t="s">
        <v>119</v>
      </c>
      <c r="K4" s="198" t="s">
        <v>118</v>
      </c>
      <c r="L4" s="198" t="s">
        <v>117</v>
      </c>
      <c r="M4" s="198" t="s">
        <v>116</v>
      </c>
      <c r="N4" s="198" t="s">
        <v>115</v>
      </c>
      <c r="O4" s="198" t="s">
        <v>114</v>
      </c>
      <c r="P4" s="198" t="s">
        <v>113</v>
      </c>
      <c r="Q4" s="198" t="s">
        <v>112</v>
      </c>
      <c r="R4" s="198" t="s">
        <v>111</v>
      </c>
      <c r="S4" s="198" t="s">
        <v>110</v>
      </c>
      <c r="T4" s="198" t="s">
        <v>109</v>
      </c>
      <c r="U4" s="199" t="s">
        <v>108</v>
      </c>
    </row>
    <row r="5" spans="2:23" ht="15.95" customHeight="1" x14ac:dyDescent="0.15">
      <c r="B5" s="201"/>
      <c r="C5" s="210"/>
      <c r="D5" s="210"/>
      <c r="E5" s="211"/>
      <c r="F5" s="215"/>
      <c r="G5" s="196"/>
      <c r="H5" s="196"/>
      <c r="I5" s="198"/>
      <c r="J5" s="218"/>
      <c r="K5" s="198"/>
      <c r="L5" s="198"/>
      <c r="M5" s="198"/>
      <c r="N5" s="198"/>
      <c r="O5" s="198"/>
      <c r="P5" s="198"/>
      <c r="Q5" s="198"/>
      <c r="R5" s="198"/>
      <c r="S5" s="198"/>
      <c r="T5" s="198"/>
      <c r="U5" s="199"/>
    </row>
    <row r="6" spans="2:23" ht="15.95" customHeight="1" x14ac:dyDescent="0.15">
      <c r="B6" s="207"/>
      <c r="C6" s="212"/>
      <c r="D6" s="212"/>
      <c r="E6" s="213"/>
      <c r="F6" s="215"/>
      <c r="G6" s="196"/>
      <c r="H6" s="196"/>
      <c r="I6" s="198"/>
      <c r="J6" s="218"/>
      <c r="K6" s="198"/>
      <c r="L6" s="198"/>
      <c r="M6" s="198"/>
      <c r="N6" s="198"/>
      <c r="O6" s="198"/>
      <c r="P6" s="198"/>
      <c r="Q6" s="198"/>
      <c r="R6" s="198"/>
      <c r="S6" s="198"/>
      <c r="T6" s="198"/>
      <c r="U6" s="199"/>
    </row>
    <row r="7" spans="2:23" ht="15.95" customHeight="1" x14ac:dyDescent="0.15">
      <c r="B7" s="200" t="s">
        <v>132</v>
      </c>
      <c r="C7" s="130" t="s">
        <v>106</v>
      </c>
      <c r="D7" s="130"/>
      <c r="E7" s="129"/>
      <c r="F7" s="145">
        <f t="shared" ref="F7:U7" si="0">SUM(F8:F16)</f>
        <v>241</v>
      </c>
      <c r="G7" s="145">
        <f t="shared" si="0"/>
        <v>5</v>
      </c>
      <c r="H7" s="145">
        <f t="shared" si="0"/>
        <v>43</v>
      </c>
      <c r="I7" s="145">
        <f t="shared" si="0"/>
        <v>193</v>
      </c>
      <c r="J7" s="145">
        <f t="shared" si="0"/>
        <v>11</v>
      </c>
      <c r="K7" s="145">
        <f t="shared" si="0"/>
        <v>68</v>
      </c>
      <c r="L7" s="145">
        <f t="shared" si="0"/>
        <v>94</v>
      </c>
      <c r="M7" s="145">
        <f t="shared" si="0"/>
        <v>14</v>
      </c>
      <c r="N7" s="145">
        <f t="shared" si="0"/>
        <v>6</v>
      </c>
      <c r="O7" s="145">
        <f t="shared" si="0"/>
        <v>0</v>
      </c>
      <c r="P7" s="145">
        <f t="shared" si="0"/>
        <v>0</v>
      </c>
      <c r="Q7" s="145">
        <f t="shared" si="0"/>
        <v>0</v>
      </c>
      <c r="R7" s="145">
        <f t="shared" si="0"/>
        <v>0</v>
      </c>
      <c r="S7" s="145">
        <f t="shared" si="0"/>
        <v>0</v>
      </c>
      <c r="T7" s="145">
        <f t="shared" si="0"/>
        <v>0</v>
      </c>
      <c r="U7" s="144">
        <f t="shared" si="0"/>
        <v>0</v>
      </c>
      <c r="V7" s="110"/>
      <c r="W7" s="110"/>
    </row>
    <row r="8" spans="2:23" ht="15.95" customHeight="1" x14ac:dyDescent="0.15">
      <c r="B8" s="201"/>
      <c r="C8" s="124"/>
      <c r="D8" s="123"/>
      <c r="E8" s="122" t="s">
        <v>105</v>
      </c>
      <c r="F8" s="142" t="s">
        <v>131</v>
      </c>
      <c r="G8" s="119" t="s">
        <v>131</v>
      </c>
      <c r="H8" s="119" t="s">
        <v>131</v>
      </c>
      <c r="I8" s="119" t="s">
        <v>131</v>
      </c>
      <c r="J8" s="119" t="s">
        <v>131</v>
      </c>
      <c r="K8" s="119" t="s">
        <v>131</v>
      </c>
      <c r="L8" s="119" t="s">
        <v>131</v>
      </c>
      <c r="M8" s="119" t="s">
        <v>131</v>
      </c>
      <c r="N8" s="119" t="s">
        <v>131</v>
      </c>
      <c r="O8" s="119" t="s">
        <v>131</v>
      </c>
      <c r="P8" s="119" t="s">
        <v>131</v>
      </c>
      <c r="Q8" s="119" t="s">
        <v>131</v>
      </c>
      <c r="R8" s="119" t="s">
        <v>131</v>
      </c>
      <c r="S8" s="119" t="s">
        <v>131</v>
      </c>
      <c r="T8" s="119" t="s">
        <v>131</v>
      </c>
      <c r="U8" s="143" t="s">
        <v>131</v>
      </c>
      <c r="V8" s="110"/>
      <c r="W8" s="110"/>
    </row>
    <row r="9" spans="2:23" ht="15.95" customHeight="1" x14ac:dyDescent="0.15">
      <c r="B9" s="201"/>
      <c r="C9" s="124"/>
      <c r="D9" s="123"/>
      <c r="E9" s="122" t="s">
        <v>104</v>
      </c>
      <c r="F9" s="142">
        <v>7</v>
      </c>
      <c r="G9" s="119" t="s">
        <v>130</v>
      </c>
      <c r="H9" s="119">
        <v>5</v>
      </c>
      <c r="I9" s="119">
        <v>2</v>
      </c>
      <c r="J9" s="119" t="s">
        <v>130</v>
      </c>
      <c r="K9" s="119">
        <v>1</v>
      </c>
      <c r="L9" s="119">
        <v>1</v>
      </c>
      <c r="M9" s="119" t="s">
        <v>130</v>
      </c>
      <c r="N9" s="119" t="s">
        <v>130</v>
      </c>
      <c r="O9" s="119" t="s">
        <v>130</v>
      </c>
      <c r="P9" s="119" t="s">
        <v>130</v>
      </c>
      <c r="Q9" s="119" t="s">
        <v>130</v>
      </c>
      <c r="R9" s="119" t="s">
        <v>130</v>
      </c>
      <c r="S9" s="119" t="s">
        <v>130</v>
      </c>
      <c r="T9" s="119" t="s">
        <v>130</v>
      </c>
      <c r="U9" s="143" t="s">
        <v>130</v>
      </c>
      <c r="V9" s="110"/>
      <c r="W9" s="110"/>
    </row>
    <row r="10" spans="2:23" ht="15.95" customHeight="1" x14ac:dyDescent="0.15">
      <c r="B10" s="201"/>
      <c r="C10" s="124"/>
      <c r="D10" s="123"/>
      <c r="E10" s="122" t="s">
        <v>103</v>
      </c>
      <c r="F10" s="142">
        <v>55</v>
      </c>
      <c r="G10" s="119" t="s">
        <v>130</v>
      </c>
      <c r="H10" s="119">
        <v>1</v>
      </c>
      <c r="I10" s="119">
        <v>54</v>
      </c>
      <c r="J10" s="119">
        <v>1</v>
      </c>
      <c r="K10" s="119">
        <v>14</v>
      </c>
      <c r="L10" s="119">
        <v>32</v>
      </c>
      <c r="M10" s="119">
        <v>2</v>
      </c>
      <c r="N10" s="119">
        <v>5</v>
      </c>
      <c r="O10" s="119" t="s">
        <v>130</v>
      </c>
      <c r="P10" s="119" t="s">
        <v>130</v>
      </c>
      <c r="Q10" s="119" t="s">
        <v>130</v>
      </c>
      <c r="R10" s="119" t="s">
        <v>130</v>
      </c>
      <c r="S10" s="119" t="s">
        <v>130</v>
      </c>
      <c r="T10" s="119" t="s">
        <v>130</v>
      </c>
      <c r="U10" s="143" t="s">
        <v>130</v>
      </c>
      <c r="V10" s="110"/>
      <c r="W10" s="110"/>
    </row>
    <row r="11" spans="2:23" ht="15.95" customHeight="1" x14ac:dyDescent="0.15">
      <c r="B11" s="201"/>
      <c r="C11" s="124"/>
      <c r="D11" s="123"/>
      <c r="E11" s="122" t="s">
        <v>102</v>
      </c>
      <c r="F11" s="142">
        <v>32</v>
      </c>
      <c r="G11" s="119">
        <v>1</v>
      </c>
      <c r="H11" s="119">
        <v>13</v>
      </c>
      <c r="I11" s="119">
        <v>18</v>
      </c>
      <c r="J11" s="119">
        <v>1</v>
      </c>
      <c r="K11" s="119">
        <v>6</v>
      </c>
      <c r="L11" s="119">
        <v>10</v>
      </c>
      <c r="M11" s="119">
        <v>1</v>
      </c>
      <c r="N11" s="119" t="s">
        <v>130</v>
      </c>
      <c r="O11" s="119" t="s">
        <v>130</v>
      </c>
      <c r="P11" s="119" t="s">
        <v>130</v>
      </c>
      <c r="Q11" s="119" t="s">
        <v>130</v>
      </c>
      <c r="R11" s="119" t="s">
        <v>130</v>
      </c>
      <c r="S11" s="119" t="s">
        <v>130</v>
      </c>
      <c r="T11" s="119" t="s">
        <v>130</v>
      </c>
      <c r="U11" s="143" t="s">
        <v>130</v>
      </c>
      <c r="V11" s="110"/>
      <c r="W11" s="110"/>
    </row>
    <row r="12" spans="2:23" ht="15.95" customHeight="1" x14ac:dyDescent="0.15">
      <c r="B12" s="201"/>
      <c r="C12" s="124"/>
      <c r="D12" s="123"/>
      <c r="E12" s="122" t="s">
        <v>101</v>
      </c>
      <c r="F12" s="142">
        <v>25</v>
      </c>
      <c r="G12" s="119" t="s">
        <v>130</v>
      </c>
      <c r="H12" s="119">
        <v>11</v>
      </c>
      <c r="I12" s="119">
        <v>14</v>
      </c>
      <c r="J12" s="119">
        <v>1</v>
      </c>
      <c r="K12" s="119">
        <v>10</v>
      </c>
      <c r="L12" s="119">
        <v>3</v>
      </c>
      <c r="M12" s="119" t="s">
        <v>130</v>
      </c>
      <c r="N12" s="119" t="s">
        <v>130</v>
      </c>
      <c r="O12" s="119" t="s">
        <v>130</v>
      </c>
      <c r="P12" s="119" t="s">
        <v>130</v>
      </c>
      <c r="Q12" s="119" t="s">
        <v>130</v>
      </c>
      <c r="R12" s="119" t="s">
        <v>130</v>
      </c>
      <c r="S12" s="119" t="s">
        <v>130</v>
      </c>
      <c r="T12" s="119" t="s">
        <v>130</v>
      </c>
      <c r="U12" s="143" t="s">
        <v>130</v>
      </c>
      <c r="V12" s="110"/>
      <c r="W12" s="110"/>
    </row>
    <row r="13" spans="2:23" ht="15.95" customHeight="1" x14ac:dyDescent="0.15">
      <c r="B13" s="201"/>
      <c r="C13" s="124"/>
      <c r="D13" s="123"/>
      <c r="E13" s="122" t="s">
        <v>100</v>
      </c>
      <c r="F13" s="142">
        <v>42</v>
      </c>
      <c r="G13" s="119" t="s">
        <v>130</v>
      </c>
      <c r="H13" s="119">
        <v>5</v>
      </c>
      <c r="I13" s="119">
        <v>37</v>
      </c>
      <c r="J13" s="119" t="s">
        <v>130</v>
      </c>
      <c r="K13" s="119">
        <v>8</v>
      </c>
      <c r="L13" s="119">
        <v>24</v>
      </c>
      <c r="M13" s="119">
        <v>4</v>
      </c>
      <c r="N13" s="119">
        <v>1</v>
      </c>
      <c r="O13" s="119" t="s">
        <v>130</v>
      </c>
      <c r="P13" s="119" t="s">
        <v>130</v>
      </c>
      <c r="Q13" s="119" t="s">
        <v>130</v>
      </c>
      <c r="R13" s="119" t="s">
        <v>130</v>
      </c>
      <c r="S13" s="119" t="s">
        <v>130</v>
      </c>
      <c r="T13" s="119" t="s">
        <v>130</v>
      </c>
      <c r="U13" s="143" t="s">
        <v>130</v>
      </c>
      <c r="V13" s="110"/>
      <c r="W13" s="110"/>
    </row>
    <row r="14" spans="2:23" ht="15.95" customHeight="1" x14ac:dyDescent="0.15">
      <c r="B14" s="201"/>
      <c r="C14" s="124"/>
      <c r="D14" s="123"/>
      <c r="E14" s="122" t="s">
        <v>99</v>
      </c>
      <c r="F14" s="142" t="s">
        <v>130</v>
      </c>
      <c r="G14" s="119" t="s">
        <v>130</v>
      </c>
      <c r="H14" s="119" t="s">
        <v>130</v>
      </c>
      <c r="I14" s="119" t="s">
        <v>130</v>
      </c>
      <c r="J14" s="119" t="s">
        <v>130</v>
      </c>
      <c r="K14" s="119" t="s">
        <v>130</v>
      </c>
      <c r="L14" s="119" t="s">
        <v>130</v>
      </c>
      <c r="M14" s="119" t="s">
        <v>130</v>
      </c>
      <c r="N14" s="119" t="s">
        <v>130</v>
      </c>
      <c r="O14" s="119" t="s">
        <v>130</v>
      </c>
      <c r="P14" s="119" t="s">
        <v>130</v>
      </c>
      <c r="Q14" s="119" t="s">
        <v>130</v>
      </c>
      <c r="R14" s="119" t="s">
        <v>130</v>
      </c>
      <c r="S14" s="119" t="s">
        <v>130</v>
      </c>
      <c r="T14" s="119" t="s">
        <v>130</v>
      </c>
      <c r="U14" s="143" t="s">
        <v>130</v>
      </c>
      <c r="V14" s="110"/>
      <c r="W14" s="110"/>
    </row>
    <row r="15" spans="2:23" ht="15.95" customHeight="1" x14ac:dyDescent="0.15">
      <c r="B15" s="201"/>
      <c r="C15" s="124"/>
      <c r="D15" s="123"/>
      <c r="E15" s="122" t="s">
        <v>176</v>
      </c>
      <c r="F15" s="142">
        <v>10</v>
      </c>
      <c r="G15" s="119" t="s">
        <v>130</v>
      </c>
      <c r="H15" s="119">
        <v>3</v>
      </c>
      <c r="I15" s="119">
        <v>7</v>
      </c>
      <c r="J15" s="119" t="s">
        <v>130</v>
      </c>
      <c r="K15" s="119">
        <v>7</v>
      </c>
      <c r="L15" s="119" t="s">
        <v>130</v>
      </c>
      <c r="M15" s="119" t="s">
        <v>130</v>
      </c>
      <c r="N15" s="119" t="s">
        <v>130</v>
      </c>
      <c r="O15" s="119" t="s">
        <v>130</v>
      </c>
      <c r="P15" s="119" t="s">
        <v>130</v>
      </c>
      <c r="Q15" s="119" t="s">
        <v>130</v>
      </c>
      <c r="R15" s="119" t="s">
        <v>130</v>
      </c>
      <c r="S15" s="119" t="s">
        <v>130</v>
      </c>
      <c r="T15" s="119" t="s">
        <v>130</v>
      </c>
      <c r="U15" s="143" t="s">
        <v>130</v>
      </c>
      <c r="V15" s="110"/>
      <c r="W15" s="110"/>
    </row>
    <row r="16" spans="2:23" ht="15.95" customHeight="1" x14ac:dyDescent="0.15">
      <c r="B16" s="201"/>
      <c r="C16" s="124"/>
      <c r="D16" s="123"/>
      <c r="E16" s="122" t="s">
        <v>98</v>
      </c>
      <c r="F16" s="142">
        <v>70</v>
      </c>
      <c r="G16" s="119">
        <v>4</v>
      </c>
      <c r="H16" s="119">
        <v>5</v>
      </c>
      <c r="I16" s="119">
        <v>61</v>
      </c>
      <c r="J16" s="119">
        <v>8</v>
      </c>
      <c r="K16" s="119">
        <v>22</v>
      </c>
      <c r="L16" s="119">
        <v>24</v>
      </c>
      <c r="M16" s="119">
        <v>7</v>
      </c>
      <c r="N16" s="119" t="s">
        <v>130</v>
      </c>
      <c r="O16" s="119" t="s">
        <v>130</v>
      </c>
      <c r="P16" s="119" t="s">
        <v>130</v>
      </c>
      <c r="Q16" s="119" t="s">
        <v>130</v>
      </c>
      <c r="R16" s="119" t="s">
        <v>130</v>
      </c>
      <c r="S16" s="119" t="s">
        <v>130</v>
      </c>
      <c r="T16" s="119" t="s">
        <v>130</v>
      </c>
      <c r="U16" s="143" t="s">
        <v>130</v>
      </c>
      <c r="V16" s="110"/>
      <c r="W16" s="110"/>
    </row>
    <row r="17" spans="2:23" ht="15.95" customHeight="1" x14ac:dyDescent="0.15">
      <c r="B17" s="201"/>
      <c r="C17" s="123" t="s">
        <v>97</v>
      </c>
      <c r="D17" s="123"/>
      <c r="E17" s="122"/>
      <c r="F17" s="142">
        <f t="shared" ref="F17:U17" si="1">F18</f>
        <v>28</v>
      </c>
      <c r="G17" s="142" t="str">
        <f t="shared" si="1"/>
        <v>-</v>
      </c>
      <c r="H17" s="142">
        <f t="shared" si="1"/>
        <v>12</v>
      </c>
      <c r="I17" s="142">
        <f t="shared" si="1"/>
        <v>16</v>
      </c>
      <c r="J17" s="142">
        <f t="shared" si="1"/>
        <v>5</v>
      </c>
      <c r="K17" s="142">
        <f t="shared" si="1"/>
        <v>6</v>
      </c>
      <c r="L17" s="142">
        <f t="shared" si="1"/>
        <v>5</v>
      </c>
      <c r="M17" s="142" t="str">
        <f t="shared" si="1"/>
        <v>-</v>
      </c>
      <c r="N17" s="142" t="str">
        <f t="shared" si="1"/>
        <v>-</v>
      </c>
      <c r="O17" s="142" t="str">
        <f t="shared" si="1"/>
        <v>-</v>
      </c>
      <c r="P17" s="142" t="str">
        <f t="shared" si="1"/>
        <v>-</v>
      </c>
      <c r="Q17" s="142" t="str">
        <f t="shared" si="1"/>
        <v>-</v>
      </c>
      <c r="R17" s="142" t="str">
        <f t="shared" si="1"/>
        <v>-</v>
      </c>
      <c r="S17" s="142" t="str">
        <f t="shared" si="1"/>
        <v>-</v>
      </c>
      <c r="T17" s="142" t="str">
        <f t="shared" si="1"/>
        <v>-</v>
      </c>
      <c r="U17" s="143" t="str">
        <f t="shared" si="1"/>
        <v>-</v>
      </c>
      <c r="V17" s="110"/>
      <c r="W17" s="110"/>
    </row>
    <row r="18" spans="2:23" ht="15.95" customHeight="1" x14ac:dyDescent="0.15">
      <c r="B18" s="201"/>
      <c r="C18" s="124"/>
      <c r="D18" s="123"/>
      <c r="E18" s="122" t="s">
        <v>96</v>
      </c>
      <c r="F18" s="142">
        <v>28</v>
      </c>
      <c r="G18" s="119" t="s">
        <v>130</v>
      </c>
      <c r="H18" s="119">
        <v>12</v>
      </c>
      <c r="I18" s="119">
        <v>16</v>
      </c>
      <c r="J18" s="119">
        <v>5</v>
      </c>
      <c r="K18" s="119">
        <v>6</v>
      </c>
      <c r="L18" s="119">
        <v>5</v>
      </c>
      <c r="M18" s="119" t="s">
        <v>130</v>
      </c>
      <c r="N18" s="119" t="s">
        <v>130</v>
      </c>
      <c r="O18" s="119" t="s">
        <v>130</v>
      </c>
      <c r="P18" s="119" t="s">
        <v>130</v>
      </c>
      <c r="Q18" s="119" t="s">
        <v>130</v>
      </c>
      <c r="R18" s="119" t="s">
        <v>130</v>
      </c>
      <c r="S18" s="119" t="s">
        <v>130</v>
      </c>
      <c r="T18" s="119" t="s">
        <v>130</v>
      </c>
      <c r="U18" s="118" t="s">
        <v>130</v>
      </c>
      <c r="V18" s="110"/>
      <c r="W18" s="110"/>
    </row>
    <row r="19" spans="2:23" ht="15.95" customHeight="1" x14ac:dyDescent="0.15">
      <c r="B19" s="201"/>
      <c r="C19" s="123" t="s">
        <v>95</v>
      </c>
      <c r="D19" s="123"/>
      <c r="E19" s="122"/>
      <c r="F19" s="142">
        <f t="shared" ref="F19:U19" si="2">SUM(F20:F22)</f>
        <v>359</v>
      </c>
      <c r="G19" s="142">
        <f t="shared" si="2"/>
        <v>6</v>
      </c>
      <c r="H19" s="142">
        <f t="shared" si="2"/>
        <v>87</v>
      </c>
      <c r="I19" s="142">
        <f t="shared" si="2"/>
        <v>266</v>
      </c>
      <c r="J19" s="142">
        <f t="shared" si="2"/>
        <v>27</v>
      </c>
      <c r="K19" s="142">
        <f t="shared" si="2"/>
        <v>96</v>
      </c>
      <c r="L19" s="142">
        <f t="shared" si="2"/>
        <v>125</v>
      </c>
      <c r="M19" s="142">
        <f t="shared" si="2"/>
        <v>15</v>
      </c>
      <c r="N19" s="142">
        <f t="shared" si="2"/>
        <v>3</v>
      </c>
      <c r="O19" s="142">
        <f t="shared" si="2"/>
        <v>0</v>
      </c>
      <c r="P19" s="142">
        <f t="shared" si="2"/>
        <v>0</v>
      </c>
      <c r="Q19" s="142">
        <f t="shared" si="2"/>
        <v>0</v>
      </c>
      <c r="R19" s="142">
        <f t="shared" si="2"/>
        <v>0</v>
      </c>
      <c r="S19" s="142">
        <f t="shared" si="2"/>
        <v>0</v>
      </c>
      <c r="T19" s="142">
        <f t="shared" si="2"/>
        <v>0</v>
      </c>
      <c r="U19" s="143">
        <f t="shared" si="2"/>
        <v>0</v>
      </c>
      <c r="V19" s="110"/>
      <c r="W19" s="110"/>
    </row>
    <row r="20" spans="2:23" ht="15.95" customHeight="1" x14ac:dyDescent="0.15">
      <c r="B20" s="201"/>
      <c r="C20" s="124"/>
      <c r="D20" s="123"/>
      <c r="E20" s="122" t="s">
        <v>94</v>
      </c>
      <c r="F20" s="142">
        <v>213</v>
      </c>
      <c r="G20" s="119" t="s">
        <v>130</v>
      </c>
      <c r="H20" s="119">
        <v>45</v>
      </c>
      <c r="I20" s="119">
        <v>168</v>
      </c>
      <c r="J20" s="119">
        <v>20</v>
      </c>
      <c r="K20" s="119">
        <v>75</v>
      </c>
      <c r="L20" s="119">
        <v>59</v>
      </c>
      <c r="M20" s="119">
        <v>13</v>
      </c>
      <c r="N20" s="119">
        <v>1</v>
      </c>
      <c r="O20" s="119" t="s">
        <v>130</v>
      </c>
      <c r="P20" s="119" t="s">
        <v>130</v>
      </c>
      <c r="Q20" s="119" t="s">
        <v>130</v>
      </c>
      <c r="R20" s="119" t="s">
        <v>130</v>
      </c>
      <c r="S20" s="119" t="s">
        <v>130</v>
      </c>
      <c r="T20" s="119" t="s">
        <v>130</v>
      </c>
      <c r="U20" s="118" t="s">
        <v>130</v>
      </c>
      <c r="V20" s="110"/>
      <c r="W20" s="110"/>
    </row>
    <row r="21" spans="2:23" ht="15.95" customHeight="1" x14ac:dyDescent="0.15">
      <c r="B21" s="201"/>
      <c r="C21" s="124"/>
      <c r="D21" s="123"/>
      <c r="E21" s="122" t="s">
        <v>93</v>
      </c>
      <c r="F21" s="142">
        <v>53</v>
      </c>
      <c r="G21" s="119" t="s">
        <v>130</v>
      </c>
      <c r="H21" s="119">
        <v>1</v>
      </c>
      <c r="I21" s="119">
        <v>52</v>
      </c>
      <c r="J21" s="119" t="s">
        <v>130</v>
      </c>
      <c r="K21" s="119">
        <v>4</v>
      </c>
      <c r="L21" s="119">
        <v>45</v>
      </c>
      <c r="M21" s="119">
        <v>2</v>
      </c>
      <c r="N21" s="119">
        <v>1</v>
      </c>
      <c r="O21" s="119" t="s">
        <v>130</v>
      </c>
      <c r="P21" s="119" t="s">
        <v>130</v>
      </c>
      <c r="Q21" s="119" t="s">
        <v>130</v>
      </c>
      <c r="R21" s="119" t="s">
        <v>130</v>
      </c>
      <c r="S21" s="119" t="s">
        <v>130</v>
      </c>
      <c r="T21" s="119" t="s">
        <v>130</v>
      </c>
      <c r="U21" s="118" t="s">
        <v>130</v>
      </c>
      <c r="V21" s="110"/>
      <c r="W21" s="110"/>
    </row>
    <row r="22" spans="2:23" ht="15.95" customHeight="1" x14ac:dyDescent="0.15">
      <c r="B22" s="201"/>
      <c r="C22" s="124"/>
      <c r="D22" s="123"/>
      <c r="E22" s="122" t="s">
        <v>92</v>
      </c>
      <c r="F22" s="142">
        <v>93</v>
      </c>
      <c r="G22" s="119">
        <v>6</v>
      </c>
      <c r="H22" s="119">
        <v>41</v>
      </c>
      <c r="I22" s="119">
        <v>46</v>
      </c>
      <c r="J22" s="119">
        <v>7</v>
      </c>
      <c r="K22" s="119">
        <v>17</v>
      </c>
      <c r="L22" s="119">
        <v>21</v>
      </c>
      <c r="M22" s="119" t="s">
        <v>130</v>
      </c>
      <c r="N22" s="119">
        <v>1</v>
      </c>
      <c r="O22" s="119" t="s">
        <v>130</v>
      </c>
      <c r="P22" s="119" t="s">
        <v>130</v>
      </c>
      <c r="Q22" s="119" t="s">
        <v>130</v>
      </c>
      <c r="R22" s="119" t="s">
        <v>130</v>
      </c>
      <c r="S22" s="119" t="s">
        <v>130</v>
      </c>
      <c r="T22" s="119" t="s">
        <v>130</v>
      </c>
      <c r="U22" s="118" t="s">
        <v>130</v>
      </c>
      <c r="V22" s="110"/>
      <c r="W22" s="110"/>
    </row>
    <row r="23" spans="2:23" ht="15.95" customHeight="1" x14ac:dyDescent="0.15">
      <c r="B23" s="201"/>
      <c r="C23" s="123" t="s">
        <v>91</v>
      </c>
      <c r="D23" s="123"/>
      <c r="E23" s="122"/>
      <c r="F23" s="142">
        <f t="shared" ref="F23:U23" si="3">SUM(F24:F29)</f>
        <v>274</v>
      </c>
      <c r="G23" s="142">
        <f t="shared" si="3"/>
        <v>0</v>
      </c>
      <c r="H23" s="142">
        <f t="shared" si="3"/>
        <v>43</v>
      </c>
      <c r="I23" s="142">
        <f t="shared" si="3"/>
        <v>231</v>
      </c>
      <c r="J23" s="142">
        <f t="shared" si="3"/>
        <v>51</v>
      </c>
      <c r="K23" s="142">
        <f t="shared" si="3"/>
        <v>33</v>
      </c>
      <c r="L23" s="142">
        <f t="shared" si="3"/>
        <v>97</v>
      </c>
      <c r="M23" s="142">
        <f t="shared" si="3"/>
        <v>28</v>
      </c>
      <c r="N23" s="142">
        <f t="shared" si="3"/>
        <v>18</v>
      </c>
      <c r="O23" s="142">
        <f t="shared" si="3"/>
        <v>0</v>
      </c>
      <c r="P23" s="142">
        <f t="shared" si="3"/>
        <v>0</v>
      </c>
      <c r="Q23" s="142">
        <f t="shared" si="3"/>
        <v>2</v>
      </c>
      <c r="R23" s="142">
        <f t="shared" si="3"/>
        <v>1</v>
      </c>
      <c r="S23" s="142">
        <f t="shared" si="3"/>
        <v>0</v>
      </c>
      <c r="T23" s="142">
        <f t="shared" si="3"/>
        <v>1</v>
      </c>
      <c r="U23" s="143">
        <f t="shared" si="3"/>
        <v>0</v>
      </c>
      <c r="V23" s="110"/>
      <c r="W23" s="110"/>
    </row>
    <row r="24" spans="2:23" ht="15.95" customHeight="1" x14ac:dyDescent="0.15">
      <c r="B24" s="201"/>
      <c r="C24" s="124"/>
      <c r="D24" s="123"/>
      <c r="E24" s="122" t="s">
        <v>90</v>
      </c>
      <c r="F24" s="142">
        <v>43</v>
      </c>
      <c r="G24" s="119" t="s">
        <v>130</v>
      </c>
      <c r="H24" s="119">
        <v>11</v>
      </c>
      <c r="I24" s="119">
        <v>32</v>
      </c>
      <c r="J24" s="119">
        <v>22</v>
      </c>
      <c r="K24" s="119">
        <v>6</v>
      </c>
      <c r="L24" s="119">
        <v>4</v>
      </c>
      <c r="M24" s="119" t="s">
        <v>130</v>
      </c>
      <c r="N24" s="119" t="s">
        <v>130</v>
      </c>
      <c r="O24" s="119" t="s">
        <v>130</v>
      </c>
      <c r="P24" s="119" t="s">
        <v>130</v>
      </c>
      <c r="Q24" s="119" t="s">
        <v>130</v>
      </c>
      <c r="R24" s="119" t="s">
        <v>130</v>
      </c>
      <c r="S24" s="119" t="s">
        <v>130</v>
      </c>
      <c r="T24" s="119" t="s">
        <v>130</v>
      </c>
      <c r="U24" s="118" t="s">
        <v>130</v>
      </c>
      <c r="V24" s="110"/>
      <c r="W24" s="110"/>
    </row>
    <row r="25" spans="2:23" ht="15.95" customHeight="1" x14ac:dyDescent="0.15">
      <c r="B25" s="201"/>
      <c r="C25" s="124"/>
      <c r="D25" s="123"/>
      <c r="E25" s="122" t="s">
        <v>89</v>
      </c>
      <c r="F25" s="142">
        <v>34</v>
      </c>
      <c r="G25" s="119" t="s">
        <v>130</v>
      </c>
      <c r="H25" s="119">
        <v>3</v>
      </c>
      <c r="I25" s="119">
        <v>31</v>
      </c>
      <c r="J25" s="119">
        <v>2</v>
      </c>
      <c r="K25" s="119">
        <v>4</v>
      </c>
      <c r="L25" s="119">
        <v>13</v>
      </c>
      <c r="M25" s="119">
        <v>2</v>
      </c>
      <c r="N25" s="119">
        <v>6</v>
      </c>
      <c r="O25" s="119" t="s">
        <v>130</v>
      </c>
      <c r="P25" s="119" t="s">
        <v>130</v>
      </c>
      <c r="Q25" s="119">
        <v>2</v>
      </c>
      <c r="R25" s="119">
        <v>1</v>
      </c>
      <c r="S25" s="119" t="s">
        <v>130</v>
      </c>
      <c r="T25" s="119">
        <v>1</v>
      </c>
      <c r="U25" s="118" t="s">
        <v>130</v>
      </c>
      <c r="V25" s="110"/>
      <c r="W25" s="110"/>
    </row>
    <row r="26" spans="2:23" ht="15.95" customHeight="1" x14ac:dyDescent="0.15">
      <c r="B26" s="201"/>
      <c r="C26" s="124"/>
      <c r="D26" s="123"/>
      <c r="E26" s="122" t="s">
        <v>88</v>
      </c>
      <c r="F26" s="142">
        <v>38</v>
      </c>
      <c r="G26" s="119" t="s">
        <v>130</v>
      </c>
      <c r="H26" s="119">
        <v>11</v>
      </c>
      <c r="I26" s="119">
        <v>27</v>
      </c>
      <c r="J26" s="119">
        <v>8</v>
      </c>
      <c r="K26" s="119">
        <v>12</v>
      </c>
      <c r="L26" s="119">
        <v>6</v>
      </c>
      <c r="M26" s="119" t="s">
        <v>130</v>
      </c>
      <c r="N26" s="119">
        <v>1</v>
      </c>
      <c r="O26" s="119" t="s">
        <v>130</v>
      </c>
      <c r="P26" s="119" t="s">
        <v>130</v>
      </c>
      <c r="Q26" s="119" t="s">
        <v>130</v>
      </c>
      <c r="R26" s="119" t="s">
        <v>130</v>
      </c>
      <c r="S26" s="119" t="s">
        <v>130</v>
      </c>
      <c r="T26" s="119" t="s">
        <v>130</v>
      </c>
      <c r="U26" s="118" t="s">
        <v>130</v>
      </c>
      <c r="V26" s="110"/>
      <c r="W26" s="110"/>
    </row>
    <row r="27" spans="2:23" ht="15.95" customHeight="1" x14ac:dyDescent="0.15">
      <c r="B27" s="201"/>
      <c r="C27" s="124"/>
      <c r="D27" s="123"/>
      <c r="E27" s="122" t="s">
        <v>87</v>
      </c>
      <c r="F27" s="142">
        <v>38</v>
      </c>
      <c r="G27" s="119" t="s">
        <v>130</v>
      </c>
      <c r="H27" s="119">
        <v>17</v>
      </c>
      <c r="I27" s="119">
        <v>21</v>
      </c>
      <c r="J27" s="119">
        <v>4</v>
      </c>
      <c r="K27" s="119">
        <v>7</v>
      </c>
      <c r="L27" s="119">
        <v>5</v>
      </c>
      <c r="M27" s="119">
        <v>5</v>
      </c>
      <c r="N27" s="119" t="s">
        <v>130</v>
      </c>
      <c r="O27" s="119" t="s">
        <v>130</v>
      </c>
      <c r="P27" s="119" t="s">
        <v>130</v>
      </c>
      <c r="Q27" s="119" t="s">
        <v>130</v>
      </c>
      <c r="R27" s="119" t="s">
        <v>130</v>
      </c>
      <c r="S27" s="119" t="s">
        <v>130</v>
      </c>
      <c r="T27" s="119" t="s">
        <v>130</v>
      </c>
      <c r="U27" s="118" t="s">
        <v>130</v>
      </c>
      <c r="V27" s="110"/>
      <c r="W27" s="110"/>
    </row>
    <row r="28" spans="2:23" ht="15.95" customHeight="1" x14ac:dyDescent="0.15">
      <c r="B28" s="201"/>
      <c r="C28" s="124"/>
      <c r="D28" s="123"/>
      <c r="E28" s="122" t="s">
        <v>86</v>
      </c>
      <c r="F28" s="142">
        <v>44</v>
      </c>
      <c r="G28" s="119" t="s">
        <v>130</v>
      </c>
      <c r="H28" s="119">
        <v>1</v>
      </c>
      <c r="I28" s="119">
        <v>43</v>
      </c>
      <c r="J28" s="119" t="s">
        <v>130</v>
      </c>
      <c r="K28" s="119">
        <v>1</v>
      </c>
      <c r="L28" s="119">
        <v>35</v>
      </c>
      <c r="M28" s="119">
        <v>4</v>
      </c>
      <c r="N28" s="119">
        <v>3</v>
      </c>
      <c r="O28" s="119" t="s">
        <v>130</v>
      </c>
      <c r="P28" s="119" t="s">
        <v>130</v>
      </c>
      <c r="Q28" s="119" t="s">
        <v>130</v>
      </c>
      <c r="R28" s="119" t="s">
        <v>130</v>
      </c>
      <c r="S28" s="119" t="s">
        <v>130</v>
      </c>
      <c r="T28" s="119" t="s">
        <v>130</v>
      </c>
      <c r="U28" s="118" t="s">
        <v>130</v>
      </c>
      <c r="V28" s="110"/>
      <c r="W28" s="110"/>
    </row>
    <row r="29" spans="2:23" ht="15.95" customHeight="1" x14ac:dyDescent="0.15">
      <c r="B29" s="201"/>
      <c r="C29" s="124"/>
      <c r="D29" s="123"/>
      <c r="E29" s="122" t="s">
        <v>85</v>
      </c>
      <c r="F29" s="142">
        <v>77</v>
      </c>
      <c r="G29" s="119" t="s">
        <v>130</v>
      </c>
      <c r="H29" s="119" t="s">
        <v>130</v>
      </c>
      <c r="I29" s="119">
        <v>77</v>
      </c>
      <c r="J29" s="119">
        <v>15</v>
      </c>
      <c r="K29" s="119">
        <v>3</v>
      </c>
      <c r="L29" s="119">
        <v>34</v>
      </c>
      <c r="M29" s="119">
        <v>17</v>
      </c>
      <c r="N29" s="119">
        <v>8</v>
      </c>
      <c r="O29" s="119" t="s">
        <v>130</v>
      </c>
      <c r="P29" s="119" t="s">
        <v>130</v>
      </c>
      <c r="Q29" s="119" t="s">
        <v>130</v>
      </c>
      <c r="R29" s="119" t="s">
        <v>130</v>
      </c>
      <c r="S29" s="119" t="s">
        <v>130</v>
      </c>
      <c r="T29" s="119" t="s">
        <v>130</v>
      </c>
      <c r="U29" s="118" t="s">
        <v>130</v>
      </c>
      <c r="V29" s="110"/>
      <c r="W29" s="110"/>
    </row>
    <row r="30" spans="2:23" ht="15.95" customHeight="1" x14ac:dyDescent="0.15">
      <c r="B30" s="201"/>
      <c r="C30" s="123" t="s">
        <v>84</v>
      </c>
      <c r="D30" s="123"/>
      <c r="E30" s="122"/>
      <c r="F30" s="142">
        <f t="shared" ref="F30:U30" si="4">SUM(F31:F35)</f>
        <v>260</v>
      </c>
      <c r="G30" s="142">
        <f t="shared" si="4"/>
        <v>1</v>
      </c>
      <c r="H30" s="142">
        <f t="shared" si="4"/>
        <v>34</v>
      </c>
      <c r="I30" s="142">
        <f t="shared" si="4"/>
        <v>225</v>
      </c>
      <c r="J30" s="142">
        <f t="shared" si="4"/>
        <v>6</v>
      </c>
      <c r="K30" s="142">
        <f t="shared" si="4"/>
        <v>46</v>
      </c>
      <c r="L30" s="142">
        <f t="shared" si="4"/>
        <v>157</v>
      </c>
      <c r="M30" s="142">
        <f t="shared" si="4"/>
        <v>15</v>
      </c>
      <c r="N30" s="142">
        <f t="shared" si="4"/>
        <v>1</v>
      </c>
      <c r="O30" s="142">
        <f t="shared" si="4"/>
        <v>0</v>
      </c>
      <c r="P30" s="142">
        <f t="shared" si="4"/>
        <v>0</v>
      </c>
      <c r="Q30" s="142">
        <f t="shared" si="4"/>
        <v>0</v>
      </c>
      <c r="R30" s="142">
        <f t="shared" si="4"/>
        <v>0</v>
      </c>
      <c r="S30" s="142">
        <f t="shared" si="4"/>
        <v>0</v>
      </c>
      <c r="T30" s="142">
        <f t="shared" si="4"/>
        <v>0</v>
      </c>
      <c r="U30" s="143">
        <f t="shared" si="4"/>
        <v>0</v>
      </c>
      <c r="V30" s="110"/>
      <c r="W30" s="110"/>
    </row>
    <row r="31" spans="2:23" ht="15.95" customHeight="1" x14ac:dyDescent="0.15">
      <c r="B31" s="201"/>
      <c r="C31" s="124"/>
      <c r="D31" s="123"/>
      <c r="E31" s="122" t="s">
        <v>83</v>
      </c>
      <c r="F31" s="142">
        <v>31</v>
      </c>
      <c r="G31" s="119">
        <v>1</v>
      </c>
      <c r="H31" s="119">
        <v>10</v>
      </c>
      <c r="I31" s="119">
        <v>20</v>
      </c>
      <c r="J31" s="119" t="s">
        <v>130</v>
      </c>
      <c r="K31" s="119">
        <v>10</v>
      </c>
      <c r="L31" s="119">
        <v>10</v>
      </c>
      <c r="M31" s="119" t="s">
        <v>130</v>
      </c>
      <c r="N31" s="119" t="s">
        <v>130</v>
      </c>
      <c r="O31" s="119" t="s">
        <v>130</v>
      </c>
      <c r="P31" s="119" t="s">
        <v>130</v>
      </c>
      <c r="Q31" s="119" t="s">
        <v>130</v>
      </c>
      <c r="R31" s="119" t="s">
        <v>130</v>
      </c>
      <c r="S31" s="119" t="s">
        <v>130</v>
      </c>
      <c r="T31" s="119" t="s">
        <v>130</v>
      </c>
      <c r="U31" s="118" t="s">
        <v>130</v>
      </c>
      <c r="V31" s="110"/>
      <c r="W31" s="110"/>
    </row>
    <row r="32" spans="2:23" ht="15.95" customHeight="1" x14ac:dyDescent="0.15">
      <c r="B32" s="201"/>
      <c r="C32" s="124"/>
      <c r="D32" s="123"/>
      <c r="E32" s="122" t="s">
        <v>82</v>
      </c>
      <c r="F32" s="142">
        <v>96</v>
      </c>
      <c r="G32" s="119" t="s">
        <v>130</v>
      </c>
      <c r="H32" s="119">
        <v>1</v>
      </c>
      <c r="I32" s="119">
        <v>95</v>
      </c>
      <c r="J32" s="119" t="s">
        <v>130</v>
      </c>
      <c r="K32" s="119">
        <v>5</v>
      </c>
      <c r="L32" s="119">
        <v>82</v>
      </c>
      <c r="M32" s="119">
        <v>7</v>
      </c>
      <c r="N32" s="119">
        <v>1</v>
      </c>
      <c r="O32" s="119" t="s">
        <v>130</v>
      </c>
      <c r="P32" s="119" t="s">
        <v>130</v>
      </c>
      <c r="Q32" s="119" t="s">
        <v>130</v>
      </c>
      <c r="R32" s="119" t="s">
        <v>130</v>
      </c>
      <c r="S32" s="119" t="s">
        <v>130</v>
      </c>
      <c r="T32" s="119" t="s">
        <v>130</v>
      </c>
      <c r="U32" s="118" t="s">
        <v>130</v>
      </c>
      <c r="V32" s="110"/>
      <c r="W32" s="110"/>
    </row>
    <row r="33" spans="2:23" ht="15.95" customHeight="1" x14ac:dyDescent="0.15">
      <c r="B33" s="201"/>
      <c r="C33" s="124"/>
      <c r="D33" s="123"/>
      <c r="E33" s="122" t="s">
        <v>81</v>
      </c>
      <c r="F33" s="142">
        <v>39</v>
      </c>
      <c r="G33" s="119" t="s">
        <v>130</v>
      </c>
      <c r="H33" s="119">
        <v>9</v>
      </c>
      <c r="I33" s="119">
        <v>30</v>
      </c>
      <c r="J33" s="119">
        <v>1</v>
      </c>
      <c r="K33" s="119">
        <v>15</v>
      </c>
      <c r="L33" s="119">
        <v>13</v>
      </c>
      <c r="M33" s="119">
        <v>1</v>
      </c>
      <c r="N33" s="119" t="s">
        <v>130</v>
      </c>
      <c r="O33" s="119" t="s">
        <v>130</v>
      </c>
      <c r="P33" s="119" t="s">
        <v>130</v>
      </c>
      <c r="Q33" s="119" t="s">
        <v>130</v>
      </c>
      <c r="R33" s="119" t="s">
        <v>130</v>
      </c>
      <c r="S33" s="119" t="s">
        <v>130</v>
      </c>
      <c r="T33" s="119" t="s">
        <v>130</v>
      </c>
      <c r="U33" s="118" t="s">
        <v>130</v>
      </c>
      <c r="V33" s="110"/>
      <c r="W33" s="110"/>
    </row>
    <row r="34" spans="2:23" ht="15.95" customHeight="1" x14ac:dyDescent="0.15">
      <c r="B34" s="201"/>
      <c r="C34" s="124"/>
      <c r="D34" s="123"/>
      <c r="E34" s="122" t="s">
        <v>80</v>
      </c>
      <c r="F34" s="142" t="s">
        <v>131</v>
      </c>
      <c r="G34" s="119" t="s">
        <v>131</v>
      </c>
      <c r="H34" s="119" t="s">
        <v>131</v>
      </c>
      <c r="I34" s="119" t="s">
        <v>131</v>
      </c>
      <c r="J34" s="119" t="s">
        <v>131</v>
      </c>
      <c r="K34" s="119" t="s">
        <v>131</v>
      </c>
      <c r="L34" s="119" t="s">
        <v>131</v>
      </c>
      <c r="M34" s="119" t="s">
        <v>131</v>
      </c>
      <c r="N34" s="119" t="s">
        <v>131</v>
      </c>
      <c r="O34" s="119" t="s">
        <v>131</v>
      </c>
      <c r="P34" s="119" t="s">
        <v>131</v>
      </c>
      <c r="Q34" s="119" t="s">
        <v>131</v>
      </c>
      <c r="R34" s="119" t="s">
        <v>131</v>
      </c>
      <c r="S34" s="119" t="s">
        <v>131</v>
      </c>
      <c r="T34" s="119" t="s">
        <v>131</v>
      </c>
      <c r="U34" s="118" t="s">
        <v>131</v>
      </c>
      <c r="V34" s="110"/>
      <c r="W34" s="110"/>
    </row>
    <row r="35" spans="2:23" ht="15.95" customHeight="1" x14ac:dyDescent="0.15">
      <c r="B35" s="201"/>
      <c r="C35" s="124"/>
      <c r="D35" s="123"/>
      <c r="E35" s="122" t="s">
        <v>79</v>
      </c>
      <c r="F35" s="142">
        <v>94</v>
      </c>
      <c r="G35" s="119" t="s">
        <v>130</v>
      </c>
      <c r="H35" s="119">
        <v>14</v>
      </c>
      <c r="I35" s="119">
        <v>80</v>
      </c>
      <c r="J35" s="119">
        <v>5</v>
      </c>
      <c r="K35" s="119">
        <v>16</v>
      </c>
      <c r="L35" s="119">
        <v>52</v>
      </c>
      <c r="M35" s="119">
        <v>7</v>
      </c>
      <c r="N35" s="119" t="s">
        <v>130</v>
      </c>
      <c r="O35" s="119" t="s">
        <v>130</v>
      </c>
      <c r="P35" s="119" t="s">
        <v>130</v>
      </c>
      <c r="Q35" s="119" t="s">
        <v>130</v>
      </c>
      <c r="R35" s="119" t="s">
        <v>130</v>
      </c>
      <c r="S35" s="119" t="s">
        <v>130</v>
      </c>
      <c r="T35" s="119" t="s">
        <v>130</v>
      </c>
      <c r="U35" s="118" t="s">
        <v>130</v>
      </c>
      <c r="V35" s="110"/>
      <c r="W35" s="110"/>
    </row>
    <row r="36" spans="2:23" ht="15.95" customHeight="1" thickBot="1" x14ac:dyDescent="0.2">
      <c r="B36" s="202"/>
      <c r="C36" s="219" t="s">
        <v>129</v>
      </c>
      <c r="D36" s="220"/>
      <c r="E36" s="221"/>
      <c r="F36" s="141">
        <v>1170</v>
      </c>
      <c r="G36" s="141">
        <v>15</v>
      </c>
      <c r="H36" s="141">
        <v>219</v>
      </c>
      <c r="I36" s="141">
        <v>936</v>
      </c>
      <c r="J36" s="141">
        <v>100</v>
      </c>
      <c r="K36" s="141">
        <v>251</v>
      </c>
      <c r="L36" s="141">
        <v>481</v>
      </c>
      <c r="M36" s="141">
        <v>72</v>
      </c>
      <c r="N36" s="141">
        <v>28</v>
      </c>
      <c r="O36" s="141" t="s">
        <v>1</v>
      </c>
      <c r="P36" s="141" t="s">
        <v>1</v>
      </c>
      <c r="Q36" s="141">
        <v>2</v>
      </c>
      <c r="R36" s="141">
        <v>1</v>
      </c>
      <c r="S36" s="141" t="s">
        <v>1</v>
      </c>
      <c r="T36" s="141">
        <v>1</v>
      </c>
      <c r="U36" s="140" t="s">
        <v>1</v>
      </c>
      <c r="V36" s="110"/>
      <c r="W36" s="110"/>
    </row>
    <row r="37" spans="2:23" ht="9" customHeight="1" x14ac:dyDescent="0.15">
      <c r="B37" s="113"/>
      <c r="C37" s="113"/>
      <c r="D37" s="113"/>
      <c r="E37" s="113"/>
      <c r="F37" s="112"/>
      <c r="G37" s="112"/>
      <c r="H37" s="112"/>
      <c r="I37" s="112"/>
      <c r="J37" s="112"/>
      <c r="K37" s="112"/>
      <c r="L37" s="112"/>
      <c r="M37" s="112"/>
      <c r="N37" s="112"/>
      <c r="O37" s="111"/>
      <c r="P37" s="111"/>
      <c r="Q37" s="111"/>
      <c r="R37" s="111"/>
      <c r="S37" s="111"/>
      <c r="T37" s="111"/>
      <c r="U37" s="111"/>
      <c r="V37" s="110"/>
      <c r="W37" s="110"/>
    </row>
    <row r="38" spans="2:23" ht="15.75" customHeight="1" x14ac:dyDescent="0.15">
      <c r="B38" s="139" t="s">
        <v>154</v>
      </c>
      <c r="C38" s="113"/>
      <c r="D38" s="113"/>
      <c r="E38" s="113"/>
      <c r="F38" s="112"/>
      <c r="G38" s="112"/>
      <c r="H38" s="112"/>
      <c r="I38" s="112"/>
      <c r="J38" s="112"/>
      <c r="K38" s="112"/>
      <c r="L38" s="112"/>
      <c r="M38" s="112"/>
      <c r="N38" s="112"/>
      <c r="O38" s="111"/>
      <c r="P38" s="111"/>
      <c r="Q38" s="111"/>
      <c r="R38" s="111"/>
      <c r="S38" s="111"/>
      <c r="T38" s="111"/>
      <c r="U38" s="111"/>
      <c r="V38" s="110"/>
      <c r="W38" s="110"/>
    </row>
    <row r="39" spans="2:23" ht="15.75" customHeight="1" x14ac:dyDescent="0.15">
      <c r="B39" s="139" t="s">
        <v>152</v>
      </c>
      <c r="C39" s="113"/>
      <c r="D39" s="113"/>
      <c r="E39" s="113"/>
      <c r="F39" s="112"/>
      <c r="G39" s="112"/>
      <c r="H39" s="112"/>
      <c r="I39" s="112"/>
      <c r="J39" s="112"/>
      <c r="K39" s="112"/>
      <c r="L39" s="112"/>
      <c r="M39" s="112"/>
      <c r="N39" s="112"/>
      <c r="O39" s="111"/>
      <c r="P39" s="111"/>
      <c r="Q39" s="111"/>
      <c r="R39" s="111"/>
      <c r="S39" s="111"/>
      <c r="T39" s="111"/>
      <c r="U39" s="111"/>
      <c r="V39" s="110"/>
      <c r="W39" s="110"/>
    </row>
    <row r="40" spans="2:23" ht="15.95" customHeight="1" x14ac:dyDescent="0.15">
      <c r="B40" s="109" t="s">
        <v>76</v>
      </c>
      <c r="O40" s="105"/>
      <c r="P40" s="105"/>
      <c r="Q40" s="105"/>
      <c r="R40" s="105"/>
      <c r="S40" s="105"/>
      <c r="T40" s="105"/>
      <c r="U40" s="105"/>
    </row>
    <row r="41" spans="2:23" ht="15.95" customHeight="1" x14ac:dyDescent="0.15"/>
    <row r="42" spans="2:23" ht="15" customHeight="1" x14ac:dyDescent="0.15"/>
    <row r="43" spans="2:23" ht="15" customHeight="1" x14ac:dyDescent="0.15"/>
    <row r="44" spans="2:23" ht="15" customHeight="1" x14ac:dyDescent="0.15"/>
  </sheetData>
  <mergeCells count="22">
    <mergeCell ref="T4:T6"/>
    <mergeCell ref="U4:U6"/>
    <mergeCell ref="B7:B36"/>
    <mergeCell ref="C36:E36"/>
    <mergeCell ref="B3:B6"/>
    <mergeCell ref="C3:E6"/>
    <mergeCell ref="F3:F6"/>
    <mergeCell ref="O3:U3"/>
    <mergeCell ref="I4:I6"/>
    <mergeCell ref="J4:J6"/>
    <mergeCell ref="K4:K6"/>
    <mergeCell ref="L4:L6"/>
    <mergeCell ref="M4:M6"/>
    <mergeCell ref="N4:N6"/>
    <mergeCell ref="O4:O6"/>
    <mergeCell ref="P4:P6"/>
    <mergeCell ref="G3:G6"/>
    <mergeCell ref="H3:H6"/>
    <mergeCell ref="I3:N3"/>
    <mergeCell ref="R4:R6"/>
    <mergeCell ref="S4:S6"/>
    <mergeCell ref="Q4:Q6"/>
  </mergeCells>
  <phoneticPr fontId="3"/>
  <printOptions horizontalCentered="1"/>
  <pageMargins left="0.4" right="0.39370078740157483" top="0.59" bottom="0.21" header="0.51181102362204722" footer="0.28000000000000003"/>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2"/>
  <sheetViews>
    <sheetView topLeftCell="E10" workbookViewId="0">
      <selection activeCell="I30" sqref="I30"/>
    </sheetView>
  </sheetViews>
  <sheetFormatPr defaultColWidth="9" defaultRowHeight="13.5" x14ac:dyDescent="0.15"/>
  <cols>
    <col min="1" max="1" width="1.875" style="105" customWidth="1"/>
    <col min="2" max="2" width="10.625" style="105" customWidth="1"/>
    <col min="3" max="4" width="2.875" style="105" customWidth="1"/>
    <col min="5" max="5" width="11.625" style="105" customWidth="1"/>
    <col min="6" max="8" width="8.625" style="106" customWidth="1"/>
    <col min="9" max="10" width="8.625" style="108" customWidth="1"/>
    <col min="11" max="14" width="8.625" style="106" customWidth="1"/>
    <col min="15" max="15" width="7.625" style="106" customWidth="1"/>
    <col min="16" max="16" width="7.625" style="107" customWidth="1"/>
    <col min="17" max="21" width="7.625" style="106" customWidth="1"/>
    <col min="22" max="16384" width="9" style="105"/>
  </cols>
  <sheetData>
    <row r="1" spans="2:23" ht="24" customHeight="1" x14ac:dyDescent="0.15">
      <c r="B1" s="138" t="s">
        <v>128</v>
      </c>
      <c r="C1" s="137"/>
      <c r="D1" s="137"/>
      <c r="E1" s="137"/>
      <c r="F1" s="137"/>
      <c r="G1" s="137"/>
      <c r="H1" s="137"/>
      <c r="I1" s="137"/>
      <c r="J1" s="137"/>
      <c r="K1" s="137"/>
      <c r="L1" s="137"/>
      <c r="M1" s="137"/>
      <c r="N1" s="137"/>
      <c r="O1" s="137"/>
      <c r="P1" s="137"/>
      <c r="Q1" s="137"/>
      <c r="R1" s="137"/>
      <c r="S1" s="137"/>
      <c r="T1" s="137"/>
      <c r="U1" s="105"/>
    </row>
    <row r="2" spans="2:23" ht="24" customHeight="1" thickBot="1" x14ac:dyDescent="0.2">
      <c r="C2" s="123"/>
      <c r="D2" s="123"/>
      <c r="E2" s="136"/>
      <c r="F2" s="136"/>
      <c r="G2" s="136"/>
      <c r="H2" s="136"/>
      <c r="I2" s="136"/>
      <c r="J2" s="136"/>
      <c r="K2" s="136"/>
      <c r="L2" s="136"/>
      <c r="M2" s="136"/>
      <c r="N2" s="135"/>
      <c r="O2" s="134"/>
      <c r="P2" s="133"/>
      <c r="Q2" s="133"/>
      <c r="R2" s="133"/>
      <c r="S2" s="133"/>
      <c r="T2" s="132"/>
      <c r="U2" s="131" t="s">
        <v>127</v>
      </c>
    </row>
    <row r="3" spans="2:23" ht="15.95" customHeight="1" x14ac:dyDescent="0.15">
      <c r="B3" s="206" t="s">
        <v>126</v>
      </c>
      <c r="C3" s="208" t="s">
        <v>125</v>
      </c>
      <c r="D3" s="208"/>
      <c r="E3" s="209"/>
      <c r="F3" s="214" t="s">
        <v>124</v>
      </c>
      <c r="G3" s="195" t="s">
        <v>123</v>
      </c>
      <c r="H3" s="195" t="s">
        <v>122</v>
      </c>
      <c r="I3" s="197" t="s">
        <v>121</v>
      </c>
      <c r="J3" s="197"/>
      <c r="K3" s="197"/>
      <c r="L3" s="197"/>
      <c r="M3" s="197"/>
      <c r="N3" s="197"/>
      <c r="O3" s="216" t="s">
        <v>121</v>
      </c>
      <c r="P3" s="216"/>
      <c r="Q3" s="216"/>
      <c r="R3" s="216"/>
      <c r="S3" s="216"/>
      <c r="T3" s="216"/>
      <c r="U3" s="217"/>
    </row>
    <row r="4" spans="2:23" ht="15.95" customHeight="1" x14ac:dyDescent="0.15">
      <c r="B4" s="201"/>
      <c r="C4" s="210"/>
      <c r="D4" s="210"/>
      <c r="E4" s="211"/>
      <c r="F4" s="215"/>
      <c r="G4" s="196"/>
      <c r="H4" s="196"/>
      <c r="I4" s="198" t="s">
        <v>120</v>
      </c>
      <c r="J4" s="218" t="s">
        <v>119</v>
      </c>
      <c r="K4" s="198" t="s">
        <v>118</v>
      </c>
      <c r="L4" s="198" t="s">
        <v>117</v>
      </c>
      <c r="M4" s="198" t="s">
        <v>116</v>
      </c>
      <c r="N4" s="198" t="s">
        <v>115</v>
      </c>
      <c r="O4" s="198" t="s">
        <v>114</v>
      </c>
      <c r="P4" s="198" t="s">
        <v>113</v>
      </c>
      <c r="Q4" s="198" t="s">
        <v>112</v>
      </c>
      <c r="R4" s="198" t="s">
        <v>111</v>
      </c>
      <c r="S4" s="198" t="s">
        <v>110</v>
      </c>
      <c r="T4" s="198" t="s">
        <v>109</v>
      </c>
      <c r="U4" s="199" t="s">
        <v>108</v>
      </c>
    </row>
    <row r="5" spans="2:23" ht="15.95" customHeight="1" x14ac:dyDescent="0.15">
      <c r="B5" s="201"/>
      <c r="C5" s="210"/>
      <c r="D5" s="210"/>
      <c r="E5" s="211"/>
      <c r="F5" s="215"/>
      <c r="G5" s="196"/>
      <c r="H5" s="196"/>
      <c r="I5" s="198"/>
      <c r="J5" s="218"/>
      <c r="K5" s="198"/>
      <c r="L5" s="198"/>
      <c r="M5" s="198"/>
      <c r="N5" s="198"/>
      <c r="O5" s="198"/>
      <c r="P5" s="198"/>
      <c r="Q5" s="198"/>
      <c r="R5" s="198"/>
      <c r="S5" s="198"/>
      <c r="T5" s="198"/>
      <c r="U5" s="199"/>
    </row>
    <row r="6" spans="2:23" ht="15.95" customHeight="1" x14ac:dyDescent="0.15">
      <c r="B6" s="207"/>
      <c r="C6" s="212"/>
      <c r="D6" s="212"/>
      <c r="E6" s="213"/>
      <c r="F6" s="215"/>
      <c r="G6" s="196"/>
      <c r="H6" s="196"/>
      <c r="I6" s="198"/>
      <c r="J6" s="218"/>
      <c r="K6" s="198"/>
      <c r="L6" s="198"/>
      <c r="M6" s="198"/>
      <c r="N6" s="198"/>
      <c r="O6" s="198"/>
      <c r="P6" s="198"/>
      <c r="Q6" s="198"/>
      <c r="R6" s="198"/>
      <c r="S6" s="198"/>
      <c r="T6" s="198"/>
      <c r="U6" s="199"/>
    </row>
    <row r="7" spans="2:23" ht="15.95" customHeight="1" x14ac:dyDescent="0.15">
      <c r="B7" s="201" t="s">
        <v>136</v>
      </c>
      <c r="C7" s="123" t="s">
        <v>106</v>
      </c>
      <c r="D7" s="123"/>
      <c r="E7" s="122"/>
      <c r="F7" s="150">
        <f t="shared" ref="F7:U7" si="0">SUM(F8:F16)</f>
        <v>218</v>
      </c>
      <c r="G7" s="150">
        <f t="shared" si="0"/>
        <v>6</v>
      </c>
      <c r="H7" s="150">
        <f t="shared" si="0"/>
        <v>42</v>
      </c>
      <c r="I7" s="150">
        <f t="shared" si="0"/>
        <v>170</v>
      </c>
      <c r="J7" s="150">
        <f t="shared" si="0"/>
        <v>10</v>
      </c>
      <c r="K7" s="150">
        <f t="shared" si="0"/>
        <v>67</v>
      </c>
      <c r="L7" s="150">
        <f t="shared" si="0"/>
        <v>79</v>
      </c>
      <c r="M7" s="150">
        <f t="shared" si="0"/>
        <v>11</v>
      </c>
      <c r="N7" s="150">
        <f t="shared" si="0"/>
        <v>3</v>
      </c>
      <c r="O7" s="150">
        <f t="shared" si="0"/>
        <v>0</v>
      </c>
      <c r="P7" s="150">
        <f t="shared" si="0"/>
        <v>0</v>
      </c>
      <c r="Q7" s="150">
        <f t="shared" si="0"/>
        <v>0</v>
      </c>
      <c r="R7" s="150">
        <f t="shared" si="0"/>
        <v>0</v>
      </c>
      <c r="S7" s="150">
        <f t="shared" si="0"/>
        <v>0</v>
      </c>
      <c r="T7" s="150">
        <f t="shared" si="0"/>
        <v>0</v>
      </c>
      <c r="U7" s="148">
        <f t="shared" si="0"/>
        <v>0</v>
      </c>
      <c r="V7" s="110"/>
      <c r="W7" s="110"/>
    </row>
    <row r="8" spans="2:23" ht="15.95" customHeight="1" x14ac:dyDescent="0.15">
      <c r="B8" s="201"/>
      <c r="C8" s="124"/>
      <c r="D8" s="123"/>
      <c r="E8" s="122" t="s">
        <v>105</v>
      </c>
      <c r="F8" s="150">
        <v>11</v>
      </c>
      <c r="G8" s="149" t="s">
        <v>134</v>
      </c>
      <c r="H8" s="149">
        <v>1</v>
      </c>
      <c r="I8" s="149">
        <v>10</v>
      </c>
      <c r="J8" s="149" t="s">
        <v>134</v>
      </c>
      <c r="K8" s="149">
        <v>7</v>
      </c>
      <c r="L8" s="149">
        <v>3</v>
      </c>
      <c r="M8" s="149" t="s">
        <v>134</v>
      </c>
      <c r="N8" s="149" t="s">
        <v>134</v>
      </c>
      <c r="O8" s="149" t="s">
        <v>134</v>
      </c>
      <c r="P8" s="149" t="s">
        <v>134</v>
      </c>
      <c r="Q8" s="149" t="s">
        <v>134</v>
      </c>
      <c r="R8" s="149" t="s">
        <v>134</v>
      </c>
      <c r="S8" s="149" t="s">
        <v>134</v>
      </c>
      <c r="T8" s="149" t="s">
        <v>134</v>
      </c>
      <c r="U8" s="148" t="s">
        <v>134</v>
      </c>
      <c r="V8" s="110"/>
      <c r="W8" s="110"/>
    </row>
    <row r="9" spans="2:23" ht="15.95" customHeight="1" x14ac:dyDescent="0.15">
      <c r="B9" s="201"/>
      <c r="C9" s="124"/>
      <c r="D9" s="123"/>
      <c r="E9" s="122" t="s">
        <v>104</v>
      </c>
      <c r="F9" s="150">
        <v>13</v>
      </c>
      <c r="G9" s="149" t="s">
        <v>134</v>
      </c>
      <c r="H9" s="149">
        <v>6</v>
      </c>
      <c r="I9" s="149">
        <v>7</v>
      </c>
      <c r="J9" s="149" t="s">
        <v>134</v>
      </c>
      <c r="K9" s="149">
        <v>4</v>
      </c>
      <c r="L9" s="149">
        <v>2</v>
      </c>
      <c r="M9" s="149">
        <v>1</v>
      </c>
      <c r="N9" s="149" t="s">
        <v>134</v>
      </c>
      <c r="O9" s="149" t="s">
        <v>134</v>
      </c>
      <c r="P9" s="149" t="s">
        <v>134</v>
      </c>
      <c r="Q9" s="149" t="s">
        <v>134</v>
      </c>
      <c r="R9" s="149" t="s">
        <v>134</v>
      </c>
      <c r="S9" s="149" t="s">
        <v>134</v>
      </c>
      <c r="T9" s="149" t="s">
        <v>134</v>
      </c>
      <c r="U9" s="148" t="s">
        <v>134</v>
      </c>
      <c r="V9" s="110"/>
      <c r="W9" s="110"/>
    </row>
    <row r="10" spans="2:23" ht="15.95" customHeight="1" x14ac:dyDescent="0.15">
      <c r="B10" s="201"/>
      <c r="C10" s="124"/>
      <c r="D10" s="123"/>
      <c r="E10" s="122" t="s">
        <v>103</v>
      </c>
      <c r="F10" s="150">
        <v>53</v>
      </c>
      <c r="G10" s="149" t="s">
        <v>134</v>
      </c>
      <c r="H10" s="149">
        <v>7</v>
      </c>
      <c r="I10" s="149">
        <v>46</v>
      </c>
      <c r="J10" s="149">
        <v>3</v>
      </c>
      <c r="K10" s="149">
        <v>13</v>
      </c>
      <c r="L10" s="149">
        <v>25</v>
      </c>
      <c r="M10" s="149">
        <v>2</v>
      </c>
      <c r="N10" s="149">
        <v>3</v>
      </c>
      <c r="O10" s="149" t="s">
        <v>134</v>
      </c>
      <c r="P10" s="149" t="s">
        <v>134</v>
      </c>
      <c r="Q10" s="149" t="s">
        <v>134</v>
      </c>
      <c r="R10" s="149" t="s">
        <v>134</v>
      </c>
      <c r="S10" s="149" t="s">
        <v>134</v>
      </c>
      <c r="T10" s="149" t="s">
        <v>134</v>
      </c>
      <c r="U10" s="148" t="s">
        <v>134</v>
      </c>
      <c r="V10" s="110"/>
      <c r="W10" s="110"/>
    </row>
    <row r="11" spans="2:23" ht="15.95" customHeight="1" x14ac:dyDescent="0.15">
      <c r="B11" s="201"/>
      <c r="C11" s="124"/>
      <c r="D11" s="123"/>
      <c r="E11" s="122" t="s">
        <v>102</v>
      </c>
      <c r="F11" s="150">
        <v>27</v>
      </c>
      <c r="G11" s="149" t="s">
        <v>134</v>
      </c>
      <c r="H11" s="149">
        <v>10</v>
      </c>
      <c r="I11" s="149">
        <v>17</v>
      </c>
      <c r="J11" s="149">
        <v>1</v>
      </c>
      <c r="K11" s="149">
        <v>4</v>
      </c>
      <c r="L11" s="149">
        <v>11</v>
      </c>
      <c r="M11" s="149">
        <v>1</v>
      </c>
      <c r="N11" s="149" t="s">
        <v>134</v>
      </c>
      <c r="O11" s="149" t="s">
        <v>134</v>
      </c>
      <c r="P11" s="149" t="s">
        <v>134</v>
      </c>
      <c r="Q11" s="149" t="s">
        <v>134</v>
      </c>
      <c r="R11" s="149" t="s">
        <v>134</v>
      </c>
      <c r="S11" s="149" t="s">
        <v>134</v>
      </c>
      <c r="T11" s="149" t="s">
        <v>134</v>
      </c>
      <c r="U11" s="148" t="s">
        <v>134</v>
      </c>
      <c r="V11" s="110"/>
      <c r="W11" s="110"/>
    </row>
    <row r="12" spans="2:23" ht="15.95" customHeight="1" x14ac:dyDescent="0.15">
      <c r="B12" s="201"/>
      <c r="C12" s="124"/>
      <c r="D12" s="123"/>
      <c r="E12" s="122" t="s">
        <v>101</v>
      </c>
      <c r="F12" s="150">
        <v>14</v>
      </c>
      <c r="G12" s="149">
        <v>1</v>
      </c>
      <c r="H12" s="149">
        <v>7</v>
      </c>
      <c r="I12" s="149">
        <v>6</v>
      </c>
      <c r="J12" s="149" t="s">
        <v>134</v>
      </c>
      <c r="K12" s="149">
        <v>4</v>
      </c>
      <c r="L12" s="149">
        <v>2</v>
      </c>
      <c r="M12" s="149" t="s">
        <v>134</v>
      </c>
      <c r="N12" s="149" t="s">
        <v>134</v>
      </c>
      <c r="O12" s="149" t="s">
        <v>134</v>
      </c>
      <c r="P12" s="149" t="s">
        <v>134</v>
      </c>
      <c r="Q12" s="149" t="s">
        <v>134</v>
      </c>
      <c r="R12" s="149" t="s">
        <v>134</v>
      </c>
      <c r="S12" s="149" t="s">
        <v>134</v>
      </c>
      <c r="T12" s="149" t="s">
        <v>134</v>
      </c>
      <c r="U12" s="148" t="s">
        <v>134</v>
      </c>
      <c r="V12" s="110"/>
      <c r="W12" s="110"/>
    </row>
    <row r="13" spans="2:23" ht="15.95" customHeight="1" x14ac:dyDescent="0.15">
      <c r="B13" s="201"/>
      <c r="C13" s="124"/>
      <c r="D13" s="123"/>
      <c r="E13" s="122" t="s">
        <v>100</v>
      </c>
      <c r="F13" s="150">
        <v>25</v>
      </c>
      <c r="G13" s="149" t="s">
        <v>134</v>
      </c>
      <c r="H13" s="149">
        <v>2</v>
      </c>
      <c r="I13" s="149">
        <v>23</v>
      </c>
      <c r="J13" s="149">
        <v>1</v>
      </c>
      <c r="K13" s="149">
        <v>5</v>
      </c>
      <c r="L13" s="149">
        <v>16</v>
      </c>
      <c r="M13" s="149">
        <v>1</v>
      </c>
      <c r="N13" s="149" t="s">
        <v>134</v>
      </c>
      <c r="O13" s="149" t="s">
        <v>134</v>
      </c>
      <c r="P13" s="149" t="s">
        <v>134</v>
      </c>
      <c r="Q13" s="149" t="s">
        <v>134</v>
      </c>
      <c r="R13" s="149" t="s">
        <v>134</v>
      </c>
      <c r="S13" s="149" t="s">
        <v>134</v>
      </c>
      <c r="T13" s="149" t="s">
        <v>134</v>
      </c>
      <c r="U13" s="148" t="s">
        <v>134</v>
      </c>
      <c r="V13" s="110"/>
      <c r="W13" s="110"/>
    </row>
    <row r="14" spans="2:23" ht="15.95" customHeight="1" x14ac:dyDescent="0.15">
      <c r="B14" s="201"/>
      <c r="C14" s="124"/>
      <c r="D14" s="123"/>
      <c r="E14" s="122" t="s">
        <v>99</v>
      </c>
      <c r="F14" s="150" t="s">
        <v>134</v>
      </c>
      <c r="G14" s="149" t="s">
        <v>134</v>
      </c>
      <c r="H14" s="149" t="s">
        <v>134</v>
      </c>
      <c r="I14" s="149" t="s">
        <v>134</v>
      </c>
      <c r="J14" s="149" t="s">
        <v>134</v>
      </c>
      <c r="K14" s="149" t="s">
        <v>134</v>
      </c>
      <c r="L14" s="149" t="s">
        <v>134</v>
      </c>
      <c r="M14" s="149" t="s">
        <v>134</v>
      </c>
      <c r="N14" s="149" t="s">
        <v>134</v>
      </c>
      <c r="O14" s="149" t="s">
        <v>134</v>
      </c>
      <c r="P14" s="149" t="s">
        <v>134</v>
      </c>
      <c r="Q14" s="149" t="s">
        <v>134</v>
      </c>
      <c r="R14" s="149" t="s">
        <v>134</v>
      </c>
      <c r="S14" s="149" t="s">
        <v>134</v>
      </c>
      <c r="T14" s="149" t="s">
        <v>134</v>
      </c>
      <c r="U14" s="148" t="s">
        <v>134</v>
      </c>
      <c r="V14" s="110"/>
      <c r="W14" s="110"/>
    </row>
    <row r="15" spans="2:23" ht="15.95" customHeight="1" x14ac:dyDescent="0.15">
      <c r="B15" s="201"/>
      <c r="C15" s="124"/>
      <c r="D15" s="123"/>
      <c r="E15" s="122" t="s">
        <v>176</v>
      </c>
      <c r="F15" s="150">
        <v>12</v>
      </c>
      <c r="G15" s="149" t="s">
        <v>134</v>
      </c>
      <c r="H15" s="149">
        <v>3</v>
      </c>
      <c r="I15" s="149">
        <v>9</v>
      </c>
      <c r="J15" s="149" t="s">
        <v>134</v>
      </c>
      <c r="K15" s="149">
        <v>8</v>
      </c>
      <c r="L15" s="149">
        <v>1</v>
      </c>
      <c r="M15" s="149" t="s">
        <v>134</v>
      </c>
      <c r="N15" s="149" t="s">
        <v>134</v>
      </c>
      <c r="O15" s="149" t="s">
        <v>134</v>
      </c>
      <c r="P15" s="149" t="s">
        <v>134</v>
      </c>
      <c r="Q15" s="149" t="s">
        <v>134</v>
      </c>
      <c r="R15" s="149" t="s">
        <v>134</v>
      </c>
      <c r="S15" s="149" t="s">
        <v>134</v>
      </c>
      <c r="T15" s="149" t="s">
        <v>134</v>
      </c>
      <c r="U15" s="148" t="s">
        <v>134</v>
      </c>
      <c r="V15" s="110"/>
      <c r="W15" s="110"/>
    </row>
    <row r="16" spans="2:23" ht="15.95" customHeight="1" x14ac:dyDescent="0.15">
      <c r="B16" s="201"/>
      <c r="C16" s="124"/>
      <c r="D16" s="123"/>
      <c r="E16" s="122" t="s">
        <v>98</v>
      </c>
      <c r="F16" s="150">
        <v>63</v>
      </c>
      <c r="G16" s="149">
        <v>5</v>
      </c>
      <c r="H16" s="149">
        <v>6</v>
      </c>
      <c r="I16" s="149">
        <v>52</v>
      </c>
      <c r="J16" s="149">
        <v>5</v>
      </c>
      <c r="K16" s="149">
        <v>22</v>
      </c>
      <c r="L16" s="149">
        <v>19</v>
      </c>
      <c r="M16" s="149">
        <v>6</v>
      </c>
      <c r="N16" s="149" t="s">
        <v>134</v>
      </c>
      <c r="O16" s="149" t="s">
        <v>134</v>
      </c>
      <c r="P16" s="149" t="s">
        <v>134</v>
      </c>
      <c r="Q16" s="149" t="s">
        <v>134</v>
      </c>
      <c r="R16" s="149" t="s">
        <v>134</v>
      </c>
      <c r="S16" s="149" t="s">
        <v>134</v>
      </c>
      <c r="T16" s="149" t="s">
        <v>134</v>
      </c>
      <c r="U16" s="148" t="s">
        <v>134</v>
      </c>
      <c r="V16" s="110"/>
      <c r="W16" s="110"/>
    </row>
    <row r="17" spans="2:23" ht="15.95" customHeight="1" x14ac:dyDescent="0.15">
      <c r="B17" s="201"/>
      <c r="C17" s="123" t="s">
        <v>97</v>
      </c>
      <c r="D17" s="123"/>
      <c r="E17" s="122"/>
      <c r="F17" s="150">
        <f t="shared" ref="F17:T17" si="1">F18</f>
        <v>26</v>
      </c>
      <c r="G17" s="150" t="str">
        <f t="shared" si="1"/>
        <v xml:space="preserve"> -</v>
      </c>
      <c r="H17" s="150">
        <f t="shared" si="1"/>
        <v>9</v>
      </c>
      <c r="I17" s="150">
        <f t="shared" si="1"/>
        <v>17</v>
      </c>
      <c r="J17" s="150">
        <f t="shared" si="1"/>
        <v>4</v>
      </c>
      <c r="K17" s="150">
        <f t="shared" si="1"/>
        <v>5</v>
      </c>
      <c r="L17" s="150">
        <f t="shared" si="1"/>
        <v>8</v>
      </c>
      <c r="M17" s="150" t="str">
        <f t="shared" si="1"/>
        <v xml:space="preserve"> -</v>
      </c>
      <c r="N17" s="150" t="str">
        <f t="shared" si="1"/>
        <v xml:space="preserve"> -</v>
      </c>
      <c r="O17" s="150" t="str">
        <f t="shared" si="1"/>
        <v xml:space="preserve"> -</v>
      </c>
      <c r="P17" s="150" t="str">
        <f t="shared" si="1"/>
        <v xml:space="preserve"> -</v>
      </c>
      <c r="Q17" s="150" t="str">
        <f t="shared" si="1"/>
        <v xml:space="preserve"> -</v>
      </c>
      <c r="R17" s="150" t="str">
        <f t="shared" si="1"/>
        <v xml:space="preserve"> -</v>
      </c>
      <c r="S17" s="150" t="str">
        <f t="shared" si="1"/>
        <v xml:space="preserve"> -</v>
      </c>
      <c r="T17" s="150" t="str">
        <f t="shared" si="1"/>
        <v xml:space="preserve"> -</v>
      </c>
      <c r="U17" s="148" t="s">
        <v>134</v>
      </c>
      <c r="V17" s="110"/>
      <c r="W17" s="110"/>
    </row>
    <row r="18" spans="2:23" ht="15.95" customHeight="1" x14ac:dyDescent="0.15">
      <c r="B18" s="201"/>
      <c r="C18" s="124"/>
      <c r="D18" s="123"/>
      <c r="E18" s="122" t="s">
        <v>96</v>
      </c>
      <c r="F18" s="150">
        <v>26</v>
      </c>
      <c r="G18" s="149" t="s">
        <v>134</v>
      </c>
      <c r="H18" s="149">
        <v>9</v>
      </c>
      <c r="I18" s="149">
        <v>17</v>
      </c>
      <c r="J18" s="149">
        <v>4</v>
      </c>
      <c r="K18" s="149">
        <v>5</v>
      </c>
      <c r="L18" s="149">
        <v>8</v>
      </c>
      <c r="M18" s="149" t="s">
        <v>134</v>
      </c>
      <c r="N18" s="149" t="s">
        <v>134</v>
      </c>
      <c r="O18" s="149" t="s">
        <v>134</v>
      </c>
      <c r="P18" s="149" t="s">
        <v>134</v>
      </c>
      <c r="Q18" s="149" t="s">
        <v>134</v>
      </c>
      <c r="R18" s="149" t="s">
        <v>134</v>
      </c>
      <c r="S18" s="149" t="s">
        <v>134</v>
      </c>
      <c r="T18" s="149" t="s">
        <v>134</v>
      </c>
      <c r="U18" s="148" t="s">
        <v>134</v>
      </c>
      <c r="V18" s="110"/>
      <c r="W18" s="110"/>
    </row>
    <row r="19" spans="2:23" ht="15.95" customHeight="1" x14ac:dyDescent="0.15">
      <c r="B19" s="201"/>
      <c r="C19" s="123" t="s">
        <v>95</v>
      </c>
      <c r="D19" s="123"/>
      <c r="E19" s="122"/>
      <c r="F19" s="150">
        <f t="shared" ref="F19:U19" si="2">SUM(F20:F22)</f>
        <v>327</v>
      </c>
      <c r="G19" s="150">
        <f t="shared" si="2"/>
        <v>8</v>
      </c>
      <c r="H19" s="150">
        <f t="shared" si="2"/>
        <v>86</v>
      </c>
      <c r="I19" s="150">
        <f t="shared" si="2"/>
        <v>233</v>
      </c>
      <c r="J19" s="150">
        <f t="shared" si="2"/>
        <v>17</v>
      </c>
      <c r="K19" s="150">
        <f t="shared" si="2"/>
        <v>88</v>
      </c>
      <c r="L19" s="150">
        <f t="shared" si="2"/>
        <v>111</v>
      </c>
      <c r="M19" s="150">
        <f t="shared" si="2"/>
        <v>15</v>
      </c>
      <c r="N19" s="150">
        <f t="shared" si="2"/>
        <v>2</v>
      </c>
      <c r="O19" s="150">
        <f t="shared" si="2"/>
        <v>0</v>
      </c>
      <c r="P19" s="150">
        <f t="shared" si="2"/>
        <v>0</v>
      </c>
      <c r="Q19" s="150">
        <f t="shared" si="2"/>
        <v>0</v>
      </c>
      <c r="R19" s="150">
        <f t="shared" si="2"/>
        <v>0</v>
      </c>
      <c r="S19" s="150">
        <f t="shared" si="2"/>
        <v>0</v>
      </c>
      <c r="T19" s="150">
        <f t="shared" si="2"/>
        <v>0</v>
      </c>
      <c r="U19" s="148">
        <f t="shared" si="2"/>
        <v>0</v>
      </c>
      <c r="V19" s="110"/>
      <c r="W19" s="110"/>
    </row>
    <row r="20" spans="2:23" ht="15.95" customHeight="1" x14ac:dyDescent="0.15">
      <c r="B20" s="201"/>
      <c r="C20" s="124"/>
      <c r="D20" s="123"/>
      <c r="E20" s="122" t="s">
        <v>94</v>
      </c>
      <c r="F20" s="150">
        <v>191</v>
      </c>
      <c r="G20" s="149" t="s">
        <v>134</v>
      </c>
      <c r="H20" s="149">
        <v>49</v>
      </c>
      <c r="I20" s="149">
        <v>142</v>
      </c>
      <c r="J20" s="149">
        <v>8</v>
      </c>
      <c r="K20" s="149">
        <v>66</v>
      </c>
      <c r="L20" s="149">
        <v>54</v>
      </c>
      <c r="M20" s="149">
        <v>13</v>
      </c>
      <c r="N20" s="149">
        <v>1</v>
      </c>
      <c r="O20" s="149" t="s">
        <v>134</v>
      </c>
      <c r="P20" s="149" t="s">
        <v>134</v>
      </c>
      <c r="Q20" s="149" t="s">
        <v>134</v>
      </c>
      <c r="R20" s="149" t="s">
        <v>134</v>
      </c>
      <c r="S20" s="149" t="s">
        <v>134</v>
      </c>
      <c r="T20" s="149" t="s">
        <v>134</v>
      </c>
      <c r="U20" s="148" t="s">
        <v>134</v>
      </c>
      <c r="V20" s="110"/>
      <c r="W20" s="110"/>
    </row>
    <row r="21" spans="2:23" ht="15.95" customHeight="1" x14ac:dyDescent="0.15">
      <c r="B21" s="201"/>
      <c r="C21" s="124"/>
      <c r="D21" s="123"/>
      <c r="E21" s="122" t="s">
        <v>93</v>
      </c>
      <c r="F21" s="150">
        <v>50</v>
      </c>
      <c r="G21" s="149" t="s">
        <v>134</v>
      </c>
      <c r="H21" s="149">
        <v>1</v>
      </c>
      <c r="I21" s="149">
        <v>49</v>
      </c>
      <c r="J21" s="149">
        <v>1</v>
      </c>
      <c r="K21" s="149">
        <v>6</v>
      </c>
      <c r="L21" s="149">
        <v>40</v>
      </c>
      <c r="M21" s="149">
        <v>1</v>
      </c>
      <c r="N21" s="149">
        <v>1</v>
      </c>
      <c r="O21" s="149" t="s">
        <v>134</v>
      </c>
      <c r="P21" s="149" t="s">
        <v>134</v>
      </c>
      <c r="Q21" s="149" t="s">
        <v>134</v>
      </c>
      <c r="R21" s="149" t="s">
        <v>134</v>
      </c>
      <c r="S21" s="149" t="s">
        <v>134</v>
      </c>
      <c r="T21" s="149" t="s">
        <v>134</v>
      </c>
      <c r="U21" s="148" t="s">
        <v>134</v>
      </c>
      <c r="V21" s="110"/>
      <c r="W21" s="110"/>
    </row>
    <row r="22" spans="2:23" ht="15.95" customHeight="1" x14ac:dyDescent="0.15">
      <c r="B22" s="201"/>
      <c r="C22" s="124"/>
      <c r="D22" s="123"/>
      <c r="E22" s="122" t="s">
        <v>92</v>
      </c>
      <c r="F22" s="150">
        <v>86</v>
      </c>
      <c r="G22" s="149">
        <v>8</v>
      </c>
      <c r="H22" s="149">
        <v>36</v>
      </c>
      <c r="I22" s="149">
        <v>42</v>
      </c>
      <c r="J22" s="149">
        <v>8</v>
      </c>
      <c r="K22" s="149">
        <v>16</v>
      </c>
      <c r="L22" s="149">
        <v>17</v>
      </c>
      <c r="M22" s="149">
        <v>1</v>
      </c>
      <c r="N22" s="149" t="s">
        <v>134</v>
      </c>
      <c r="O22" s="149" t="s">
        <v>134</v>
      </c>
      <c r="P22" s="149" t="s">
        <v>134</v>
      </c>
      <c r="Q22" s="149" t="s">
        <v>134</v>
      </c>
      <c r="R22" s="149" t="s">
        <v>134</v>
      </c>
      <c r="S22" s="149" t="s">
        <v>134</v>
      </c>
      <c r="T22" s="149" t="s">
        <v>134</v>
      </c>
      <c r="U22" s="148" t="s">
        <v>134</v>
      </c>
      <c r="V22" s="110"/>
      <c r="W22" s="110"/>
    </row>
    <row r="23" spans="2:23" ht="15.95" customHeight="1" x14ac:dyDescent="0.15">
      <c r="B23" s="201"/>
      <c r="C23" s="123" t="s">
        <v>91</v>
      </c>
      <c r="D23" s="123"/>
      <c r="E23" s="122"/>
      <c r="F23" s="150">
        <f t="shared" ref="F23:U23" si="3">SUM(F24:F29)</f>
        <v>210</v>
      </c>
      <c r="G23" s="150">
        <f t="shared" si="3"/>
        <v>5</v>
      </c>
      <c r="H23" s="150">
        <f t="shared" si="3"/>
        <v>60</v>
      </c>
      <c r="I23" s="150">
        <f t="shared" si="3"/>
        <v>145</v>
      </c>
      <c r="J23" s="150">
        <f t="shared" si="3"/>
        <v>10</v>
      </c>
      <c r="K23" s="150">
        <f t="shared" si="3"/>
        <v>25</v>
      </c>
      <c r="L23" s="150">
        <f t="shared" si="3"/>
        <v>66</v>
      </c>
      <c r="M23" s="150">
        <f t="shared" si="3"/>
        <v>25</v>
      </c>
      <c r="N23" s="150">
        <f t="shared" si="3"/>
        <v>14</v>
      </c>
      <c r="O23" s="150">
        <f t="shared" si="3"/>
        <v>0</v>
      </c>
      <c r="P23" s="150">
        <f t="shared" si="3"/>
        <v>0</v>
      </c>
      <c r="Q23" s="150">
        <f t="shared" si="3"/>
        <v>2</v>
      </c>
      <c r="R23" s="150">
        <f t="shared" si="3"/>
        <v>1</v>
      </c>
      <c r="S23" s="150">
        <f t="shared" si="3"/>
        <v>0</v>
      </c>
      <c r="T23" s="150">
        <f t="shared" si="3"/>
        <v>2</v>
      </c>
      <c r="U23" s="148">
        <f t="shared" si="3"/>
        <v>0</v>
      </c>
      <c r="V23" s="110"/>
      <c r="W23" s="110"/>
    </row>
    <row r="24" spans="2:23" ht="15.95" customHeight="1" x14ac:dyDescent="0.15">
      <c r="B24" s="201"/>
      <c r="C24" s="124"/>
      <c r="D24" s="123"/>
      <c r="E24" s="122" t="s">
        <v>90</v>
      </c>
      <c r="F24" s="150">
        <v>17</v>
      </c>
      <c r="G24" s="149" t="s">
        <v>134</v>
      </c>
      <c r="H24" s="149">
        <v>10</v>
      </c>
      <c r="I24" s="149">
        <v>7</v>
      </c>
      <c r="J24" s="149" t="s">
        <v>134</v>
      </c>
      <c r="K24" s="149">
        <v>4</v>
      </c>
      <c r="L24" s="149">
        <v>3</v>
      </c>
      <c r="M24" s="149" t="s">
        <v>134</v>
      </c>
      <c r="N24" s="149" t="s">
        <v>134</v>
      </c>
      <c r="O24" s="149" t="s">
        <v>134</v>
      </c>
      <c r="P24" s="149" t="s">
        <v>134</v>
      </c>
      <c r="Q24" s="149" t="s">
        <v>134</v>
      </c>
      <c r="R24" s="149" t="s">
        <v>134</v>
      </c>
      <c r="S24" s="149" t="s">
        <v>134</v>
      </c>
      <c r="T24" s="149" t="s">
        <v>134</v>
      </c>
      <c r="U24" s="148" t="s">
        <v>134</v>
      </c>
      <c r="V24" s="110"/>
      <c r="W24" s="110"/>
    </row>
    <row r="25" spans="2:23" ht="15.95" customHeight="1" x14ac:dyDescent="0.15">
      <c r="B25" s="201"/>
      <c r="C25" s="124"/>
      <c r="D25" s="123"/>
      <c r="E25" s="122" t="s">
        <v>89</v>
      </c>
      <c r="F25" s="150">
        <v>30</v>
      </c>
      <c r="G25" s="149" t="s">
        <v>134</v>
      </c>
      <c r="H25" s="149">
        <v>5</v>
      </c>
      <c r="I25" s="149">
        <v>25</v>
      </c>
      <c r="J25" s="149">
        <v>1</v>
      </c>
      <c r="K25" s="149">
        <v>5</v>
      </c>
      <c r="L25" s="149">
        <v>7</v>
      </c>
      <c r="M25" s="149">
        <v>1</v>
      </c>
      <c r="N25" s="149">
        <v>6</v>
      </c>
      <c r="O25" s="149" t="s">
        <v>134</v>
      </c>
      <c r="P25" s="149" t="s">
        <v>134</v>
      </c>
      <c r="Q25" s="149">
        <v>2</v>
      </c>
      <c r="R25" s="149">
        <v>1</v>
      </c>
      <c r="S25" s="149" t="s">
        <v>134</v>
      </c>
      <c r="T25" s="149">
        <v>2</v>
      </c>
      <c r="U25" s="148" t="s">
        <v>134</v>
      </c>
      <c r="V25" s="110"/>
      <c r="W25" s="110"/>
    </row>
    <row r="26" spans="2:23" ht="15.95" customHeight="1" x14ac:dyDescent="0.15">
      <c r="B26" s="201"/>
      <c r="C26" s="124"/>
      <c r="D26" s="123"/>
      <c r="E26" s="122" t="s">
        <v>88</v>
      </c>
      <c r="F26" s="150">
        <v>37</v>
      </c>
      <c r="G26" s="149" t="s">
        <v>134</v>
      </c>
      <c r="H26" s="149">
        <v>18</v>
      </c>
      <c r="I26" s="149">
        <v>19</v>
      </c>
      <c r="J26" s="149">
        <v>7</v>
      </c>
      <c r="K26" s="149">
        <v>8</v>
      </c>
      <c r="L26" s="149">
        <v>3</v>
      </c>
      <c r="M26" s="149" t="s">
        <v>134</v>
      </c>
      <c r="N26" s="149">
        <v>1</v>
      </c>
      <c r="O26" s="149" t="s">
        <v>134</v>
      </c>
      <c r="P26" s="149" t="s">
        <v>134</v>
      </c>
      <c r="Q26" s="149" t="s">
        <v>134</v>
      </c>
      <c r="R26" s="149" t="s">
        <v>134</v>
      </c>
      <c r="S26" s="149" t="s">
        <v>134</v>
      </c>
      <c r="T26" s="149" t="s">
        <v>134</v>
      </c>
      <c r="U26" s="148" t="s">
        <v>134</v>
      </c>
      <c r="V26" s="110"/>
      <c r="W26" s="110"/>
    </row>
    <row r="27" spans="2:23" ht="15.95" customHeight="1" x14ac:dyDescent="0.15">
      <c r="B27" s="201"/>
      <c r="C27" s="124"/>
      <c r="D27" s="123"/>
      <c r="E27" s="122" t="s">
        <v>87</v>
      </c>
      <c r="F27" s="150">
        <v>24</v>
      </c>
      <c r="G27" s="149">
        <v>4</v>
      </c>
      <c r="H27" s="149">
        <v>9</v>
      </c>
      <c r="I27" s="149">
        <v>11</v>
      </c>
      <c r="J27" s="149">
        <v>1</v>
      </c>
      <c r="K27" s="149">
        <v>4</v>
      </c>
      <c r="L27" s="149">
        <v>2</v>
      </c>
      <c r="M27" s="149">
        <v>4</v>
      </c>
      <c r="N27" s="149" t="s">
        <v>134</v>
      </c>
      <c r="O27" s="149" t="s">
        <v>134</v>
      </c>
      <c r="P27" s="149" t="s">
        <v>134</v>
      </c>
      <c r="Q27" s="149" t="s">
        <v>134</v>
      </c>
      <c r="R27" s="149" t="s">
        <v>134</v>
      </c>
      <c r="S27" s="149" t="s">
        <v>134</v>
      </c>
      <c r="T27" s="149" t="s">
        <v>134</v>
      </c>
      <c r="U27" s="148" t="s">
        <v>134</v>
      </c>
      <c r="V27" s="110"/>
      <c r="W27" s="110"/>
    </row>
    <row r="28" spans="2:23" ht="15.95" customHeight="1" x14ac:dyDescent="0.15">
      <c r="B28" s="201"/>
      <c r="C28" s="124"/>
      <c r="D28" s="123"/>
      <c r="E28" s="122" t="s">
        <v>86</v>
      </c>
      <c r="F28" s="150">
        <v>38</v>
      </c>
      <c r="G28" s="149" t="s">
        <v>134</v>
      </c>
      <c r="H28" s="149">
        <v>4</v>
      </c>
      <c r="I28" s="149">
        <v>34</v>
      </c>
      <c r="J28" s="149" t="s">
        <v>134</v>
      </c>
      <c r="K28" s="149">
        <v>4</v>
      </c>
      <c r="L28" s="149">
        <v>26</v>
      </c>
      <c r="M28" s="149">
        <v>3</v>
      </c>
      <c r="N28" s="149">
        <v>1</v>
      </c>
      <c r="O28" s="149" t="s">
        <v>134</v>
      </c>
      <c r="P28" s="149" t="s">
        <v>134</v>
      </c>
      <c r="Q28" s="149" t="s">
        <v>134</v>
      </c>
      <c r="R28" s="149" t="s">
        <v>134</v>
      </c>
      <c r="S28" s="149" t="s">
        <v>134</v>
      </c>
      <c r="T28" s="149" t="s">
        <v>134</v>
      </c>
      <c r="U28" s="148" t="s">
        <v>134</v>
      </c>
      <c r="V28" s="110"/>
      <c r="W28" s="110"/>
    </row>
    <row r="29" spans="2:23" ht="15.95" customHeight="1" x14ac:dyDescent="0.15">
      <c r="B29" s="201"/>
      <c r="C29" s="124"/>
      <c r="D29" s="123"/>
      <c r="E29" s="122" t="s">
        <v>85</v>
      </c>
      <c r="F29" s="150">
        <v>64</v>
      </c>
      <c r="G29" s="149">
        <v>1</v>
      </c>
      <c r="H29" s="149">
        <v>14</v>
      </c>
      <c r="I29" s="149">
        <v>49</v>
      </c>
      <c r="J29" s="149">
        <v>1</v>
      </c>
      <c r="K29" s="149" t="s">
        <v>134</v>
      </c>
      <c r="L29" s="149">
        <v>25</v>
      </c>
      <c r="M29" s="149">
        <v>17</v>
      </c>
      <c r="N29" s="149">
        <v>6</v>
      </c>
      <c r="O29" s="149" t="s">
        <v>134</v>
      </c>
      <c r="P29" s="149" t="s">
        <v>134</v>
      </c>
      <c r="Q29" s="149" t="s">
        <v>134</v>
      </c>
      <c r="R29" s="149" t="s">
        <v>134</v>
      </c>
      <c r="S29" s="149" t="s">
        <v>134</v>
      </c>
      <c r="T29" s="149" t="s">
        <v>134</v>
      </c>
      <c r="U29" s="148" t="s">
        <v>134</v>
      </c>
      <c r="V29" s="110"/>
      <c r="W29" s="110"/>
    </row>
    <row r="30" spans="2:23" ht="15.95" customHeight="1" x14ac:dyDescent="0.15">
      <c r="B30" s="201"/>
      <c r="C30" s="123" t="s">
        <v>84</v>
      </c>
      <c r="D30" s="123"/>
      <c r="E30" s="122"/>
      <c r="F30" s="150">
        <f t="shared" ref="F30:U30" si="4">SUM(F31:F35)</f>
        <v>209</v>
      </c>
      <c r="G30" s="150">
        <f t="shared" si="4"/>
        <v>0</v>
      </c>
      <c r="H30" s="150">
        <f t="shared" si="4"/>
        <v>30</v>
      </c>
      <c r="I30" s="150">
        <f t="shared" si="4"/>
        <v>179</v>
      </c>
      <c r="J30" s="150">
        <f t="shared" si="4"/>
        <v>3</v>
      </c>
      <c r="K30" s="150">
        <f t="shared" si="4"/>
        <v>28</v>
      </c>
      <c r="L30" s="150">
        <f t="shared" si="4"/>
        <v>129</v>
      </c>
      <c r="M30" s="150">
        <f t="shared" si="4"/>
        <v>16</v>
      </c>
      <c r="N30" s="150">
        <f t="shared" si="4"/>
        <v>3</v>
      </c>
      <c r="O30" s="150">
        <f t="shared" si="4"/>
        <v>0</v>
      </c>
      <c r="P30" s="150">
        <f t="shared" si="4"/>
        <v>0</v>
      </c>
      <c r="Q30" s="150">
        <f t="shared" si="4"/>
        <v>0</v>
      </c>
      <c r="R30" s="150">
        <f t="shared" si="4"/>
        <v>0</v>
      </c>
      <c r="S30" s="150">
        <f t="shared" si="4"/>
        <v>0</v>
      </c>
      <c r="T30" s="150">
        <f t="shared" si="4"/>
        <v>0</v>
      </c>
      <c r="U30" s="148">
        <f t="shared" si="4"/>
        <v>0</v>
      </c>
      <c r="V30" s="110"/>
      <c r="W30" s="110"/>
    </row>
    <row r="31" spans="2:23" ht="15.95" customHeight="1" x14ac:dyDescent="0.15">
      <c r="B31" s="201"/>
      <c r="C31" s="124"/>
      <c r="D31" s="123"/>
      <c r="E31" s="122" t="s">
        <v>83</v>
      </c>
      <c r="F31" s="150">
        <v>25</v>
      </c>
      <c r="G31" s="149" t="s">
        <v>134</v>
      </c>
      <c r="H31" s="149">
        <v>9</v>
      </c>
      <c r="I31" s="149">
        <v>16</v>
      </c>
      <c r="J31" s="149" t="s">
        <v>134</v>
      </c>
      <c r="K31" s="149">
        <v>5</v>
      </c>
      <c r="L31" s="149">
        <v>11</v>
      </c>
      <c r="M31" s="149" t="s">
        <v>134</v>
      </c>
      <c r="N31" s="149" t="s">
        <v>134</v>
      </c>
      <c r="O31" s="149" t="s">
        <v>134</v>
      </c>
      <c r="P31" s="149" t="s">
        <v>134</v>
      </c>
      <c r="Q31" s="149" t="s">
        <v>134</v>
      </c>
      <c r="R31" s="149" t="s">
        <v>134</v>
      </c>
      <c r="S31" s="149" t="s">
        <v>134</v>
      </c>
      <c r="T31" s="149" t="s">
        <v>134</v>
      </c>
      <c r="U31" s="148" t="s">
        <v>134</v>
      </c>
      <c r="V31" s="110"/>
      <c r="W31" s="110"/>
    </row>
    <row r="32" spans="2:23" ht="15.95" customHeight="1" x14ac:dyDescent="0.15">
      <c r="B32" s="201"/>
      <c r="C32" s="124"/>
      <c r="D32" s="123"/>
      <c r="E32" s="122" t="s">
        <v>82</v>
      </c>
      <c r="F32" s="150">
        <v>85</v>
      </c>
      <c r="G32" s="149" t="s">
        <v>134</v>
      </c>
      <c r="H32" s="149">
        <v>2</v>
      </c>
      <c r="I32" s="149">
        <v>83</v>
      </c>
      <c r="J32" s="149">
        <v>1</v>
      </c>
      <c r="K32" s="149">
        <v>3</v>
      </c>
      <c r="L32" s="149">
        <v>69</v>
      </c>
      <c r="M32" s="149">
        <v>7</v>
      </c>
      <c r="N32" s="149">
        <v>3</v>
      </c>
      <c r="O32" s="149" t="s">
        <v>134</v>
      </c>
      <c r="P32" s="149" t="s">
        <v>134</v>
      </c>
      <c r="Q32" s="149" t="s">
        <v>134</v>
      </c>
      <c r="R32" s="149" t="s">
        <v>134</v>
      </c>
      <c r="S32" s="149" t="s">
        <v>134</v>
      </c>
      <c r="T32" s="149" t="s">
        <v>134</v>
      </c>
      <c r="U32" s="148" t="s">
        <v>134</v>
      </c>
      <c r="V32" s="110"/>
      <c r="W32" s="110"/>
    </row>
    <row r="33" spans="2:23" ht="15.95" customHeight="1" x14ac:dyDescent="0.15">
      <c r="B33" s="201"/>
      <c r="C33" s="124"/>
      <c r="D33" s="123"/>
      <c r="E33" s="122" t="s">
        <v>135</v>
      </c>
      <c r="F33" s="150">
        <v>30</v>
      </c>
      <c r="G33" s="149" t="s">
        <v>134</v>
      </c>
      <c r="H33" s="149">
        <v>9</v>
      </c>
      <c r="I33" s="149">
        <v>21</v>
      </c>
      <c r="J33" s="149">
        <v>2</v>
      </c>
      <c r="K33" s="149">
        <v>14</v>
      </c>
      <c r="L33" s="149">
        <v>4</v>
      </c>
      <c r="M33" s="149">
        <v>1</v>
      </c>
      <c r="N33" s="149" t="s">
        <v>134</v>
      </c>
      <c r="O33" s="149" t="s">
        <v>134</v>
      </c>
      <c r="P33" s="149" t="s">
        <v>134</v>
      </c>
      <c r="Q33" s="149" t="s">
        <v>134</v>
      </c>
      <c r="R33" s="149" t="s">
        <v>134</v>
      </c>
      <c r="S33" s="149" t="s">
        <v>134</v>
      </c>
      <c r="T33" s="149" t="s">
        <v>134</v>
      </c>
      <c r="U33" s="148" t="s">
        <v>134</v>
      </c>
      <c r="V33" s="110"/>
      <c r="W33" s="110"/>
    </row>
    <row r="34" spans="2:23" ht="15.95" customHeight="1" x14ac:dyDescent="0.15">
      <c r="B34" s="201"/>
      <c r="C34" s="124"/>
      <c r="D34" s="123"/>
      <c r="E34" s="122" t="s">
        <v>80</v>
      </c>
      <c r="F34" s="150">
        <v>7</v>
      </c>
      <c r="G34" s="149" t="s">
        <v>134</v>
      </c>
      <c r="H34" s="149">
        <v>2</v>
      </c>
      <c r="I34" s="149">
        <v>5</v>
      </c>
      <c r="J34" s="149" t="s">
        <v>134</v>
      </c>
      <c r="K34" s="149">
        <v>2</v>
      </c>
      <c r="L34" s="149">
        <v>2</v>
      </c>
      <c r="M34" s="149">
        <v>1</v>
      </c>
      <c r="N34" s="149" t="s">
        <v>134</v>
      </c>
      <c r="O34" s="149" t="s">
        <v>134</v>
      </c>
      <c r="P34" s="149" t="s">
        <v>134</v>
      </c>
      <c r="Q34" s="149" t="s">
        <v>134</v>
      </c>
      <c r="R34" s="149" t="s">
        <v>134</v>
      </c>
      <c r="S34" s="149" t="s">
        <v>134</v>
      </c>
      <c r="T34" s="149" t="s">
        <v>134</v>
      </c>
      <c r="U34" s="148" t="s">
        <v>134</v>
      </c>
      <c r="V34" s="110"/>
      <c r="W34" s="110"/>
    </row>
    <row r="35" spans="2:23" ht="15.95" customHeight="1" x14ac:dyDescent="0.15">
      <c r="B35" s="201"/>
      <c r="C35" s="124"/>
      <c r="D35" s="123"/>
      <c r="E35" s="122" t="s">
        <v>79</v>
      </c>
      <c r="F35" s="150">
        <v>62</v>
      </c>
      <c r="G35" s="149" t="s">
        <v>134</v>
      </c>
      <c r="H35" s="149">
        <v>8</v>
      </c>
      <c r="I35" s="149">
        <v>54</v>
      </c>
      <c r="J35" s="149" t="s">
        <v>134</v>
      </c>
      <c r="K35" s="149">
        <v>4</v>
      </c>
      <c r="L35" s="149">
        <v>43</v>
      </c>
      <c r="M35" s="149">
        <v>7</v>
      </c>
      <c r="N35" s="149" t="s">
        <v>134</v>
      </c>
      <c r="O35" s="149" t="s">
        <v>134</v>
      </c>
      <c r="P35" s="149" t="s">
        <v>134</v>
      </c>
      <c r="Q35" s="149" t="s">
        <v>134</v>
      </c>
      <c r="R35" s="149" t="s">
        <v>134</v>
      </c>
      <c r="S35" s="149" t="s">
        <v>134</v>
      </c>
      <c r="T35" s="149" t="s">
        <v>134</v>
      </c>
      <c r="U35" s="148" t="s">
        <v>134</v>
      </c>
      <c r="V35" s="110"/>
      <c r="W35" s="110"/>
    </row>
    <row r="36" spans="2:23" ht="15.95" customHeight="1" thickBot="1" x14ac:dyDescent="0.2">
      <c r="B36" s="202"/>
      <c r="C36" s="203" t="s">
        <v>133</v>
      </c>
      <c r="D36" s="204"/>
      <c r="E36" s="205"/>
      <c r="F36" s="147">
        <f t="shared" ref="F36:U36" si="5">SUM(F7,F17,F19,F23,F30)</f>
        <v>990</v>
      </c>
      <c r="G36" s="147">
        <f t="shared" si="5"/>
        <v>19</v>
      </c>
      <c r="H36" s="147">
        <f t="shared" si="5"/>
        <v>227</v>
      </c>
      <c r="I36" s="147">
        <f t="shared" si="5"/>
        <v>744</v>
      </c>
      <c r="J36" s="147">
        <f t="shared" si="5"/>
        <v>44</v>
      </c>
      <c r="K36" s="147">
        <f t="shared" si="5"/>
        <v>213</v>
      </c>
      <c r="L36" s="147">
        <f t="shared" si="5"/>
        <v>393</v>
      </c>
      <c r="M36" s="147">
        <f t="shared" si="5"/>
        <v>67</v>
      </c>
      <c r="N36" s="147">
        <f t="shared" si="5"/>
        <v>22</v>
      </c>
      <c r="O36" s="147">
        <f t="shared" si="5"/>
        <v>0</v>
      </c>
      <c r="P36" s="147">
        <f t="shared" si="5"/>
        <v>0</v>
      </c>
      <c r="Q36" s="147">
        <f t="shared" si="5"/>
        <v>2</v>
      </c>
      <c r="R36" s="147">
        <f t="shared" si="5"/>
        <v>1</v>
      </c>
      <c r="S36" s="147">
        <f t="shared" si="5"/>
        <v>0</v>
      </c>
      <c r="T36" s="147">
        <f t="shared" si="5"/>
        <v>2</v>
      </c>
      <c r="U36" s="146">
        <f t="shared" si="5"/>
        <v>0</v>
      </c>
      <c r="V36" s="110"/>
      <c r="W36" s="110"/>
    </row>
    <row r="37" spans="2:23" ht="9" customHeight="1" x14ac:dyDescent="0.15">
      <c r="B37" s="113"/>
      <c r="C37" s="113"/>
      <c r="D37" s="113"/>
      <c r="E37" s="113"/>
      <c r="F37" s="112"/>
      <c r="G37" s="112"/>
      <c r="H37" s="112"/>
      <c r="I37" s="112"/>
      <c r="J37" s="112"/>
      <c r="K37" s="112"/>
      <c r="L37" s="112"/>
      <c r="M37" s="112"/>
      <c r="N37" s="112"/>
      <c r="O37" s="111"/>
      <c r="P37" s="111"/>
      <c r="Q37" s="111"/>
      <c r="R37" s="111"/>
      <c r="S37" s="111"/>
      <c r="T37" s="111"/>
      <c r="U37" s="111"/>
      <c r="V37" s="110"/>
      <c r="W37" s="110"/>
    </row>
    <row r="38" spans="2:23" ht="15.95" customHeight="1" x14ac:dyDescent="0.15">
      <c r="B38" s="109" t="s">
        <v>76</v>
      </c>
      <c r="O38" s="105"/>
      <c r="P38" s="105"/>
      <c r="Q38" s="105"/>
      <c r="R38" s="105"/>
      <c r="S38" s="105"/>
      <c r="T38" s="105"/>
      <c r="U38" s="105"/>
    </row>
    <row r="39" spans="2:23" ht="15.95" customHeight="1" x14ac:dyDescent="0.15"/>
    <row r="40" spans="2:23" ht="15" customHeight="1" x14ac:dyDescent="0.15"/>
    <row r="41" spans="2:23" ht="15" customHeight="1" x14ac:dyDescent="0.15"/>
    <row r="42" spans="2:23" ht="15" customHeight="1" x14ac:dyDescent="0.15"/>
  </sheetData>
  <mergeCells count="22">
    <mergeCell ref="T4:T6"/>
    <mergeCell ref="U4:U6"/>
    <mergeCell ref="B7:B36"/>
    <mergeCell ref="C36:E36"/>
    <mergeCell ref="B3:B6"/>
    <mergeCell ref="C3:E6"/>
    <mergeCell ref="F3:F6"/>
    <mergeCell ref="O3:U3"/>
    <mergeCell ref="I4:I6"/>
    <mergeCell ref="J4:J6"/>
    <mergeCell ref="K4:K6"/>
    <mergeCell ref="L4:L6"/>
    <mergeCell ref="M4:M6"/>
    <mergeCell ref="N4:N6"/>
    <mergeCell ref="O4:O6"/>
    <mergeCell ref="P4:P6"/>
    <mergeCell ref="G3:G6"/>
    <mergeCell ref="H3:H6"/>
    <mergeCell ref="I3:N3"/>
    <mergeCell ref="R4:R6"/>
    <mergeCell ref="S4:S6"/>
    <mergeCell ref="Q4:Q6"/>
  </mergeCells>
  <phoneticPr fontId="3"/>
  <printOptions horizontalCentered="1"/>
  <pageMargins left="0.4" right="0.39370078740157483" top="0.59" bottom="0.21" header="0.51181102362204722" footer="0.28000000000000003"/>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2"/>
  <sheetViews>
    <sheetView topLeftCell="D7" workbookViewId="0">
      <selection activeCell="I30" sqref="I30"/>
    </sheetView>
  </sheetViews>
  <sheetFormatPr defaultColWidth="9" defaultRowHeight="13.5" x14ac:dyDescent="0.15"/>
  <cols>
    <col min="1" max="1" width="1.875" style="105" customWidth="1"/>
    <col min="2" max="2" width="10.625" style="105" customWidth="1"/>
    <col min="3" max="4" width="2.875" style="105" customWidth="1"/>
    <col min="5" max="5" width="11.625" style="105" customWidth="1"/>
    <col min="6" max="8" width="8.625" style="106" customWidth="1"/>
    <col min="9" max="10" width="8.625" style="108" customWidth="1"/>
    <col min="11" max="14" width="8.625" style="106" customWidth="1"/>
    <col min="15" max="15" width="7.625" style="106" customWidth="1"/>
    <col min="16" max="16" width="7.625" style="107" customWidth="1"/>
    <col min="17" max="21" width="7.625" style="106" customWidth="1"/>
    <col min="22" max="16384" width="9" style="105"/>
  </cols>
  <sheetData>
    <row r="1" spans="2:23" ht="24" customHeight="1" x14ac:dyDescent="0.15">
      <c r="B1" s="138" t="s">
        <v>128</v>
      </c>
      <c r="C1" s="137"/>
      <c r="D1" s="137"/>
      <c r="E1" s="137"/>
      <c r="F1" s="137"/>
      <c r="G1" s="137"/>
      <c r="H1" s="137"/>
      <c r="I1" s="137"/>
      <c r="J1" s="137"/>
      <c r="K1" s="137"/>
      <c r="L1" s="137"/>
      <c r="M1" s="137"/>
      <c r="N1" s="137"/>
      <c r="O1" s="137"/>
      <c r="P1" s="137"/>
      <c r="Q1" s="137"/>
      <c r="R1" s="137"/>
      <c r="S1" s="137"/>
      <c r="T1" s="137"/>
      <c r="U1" s="105"/>
    </row>
    <row r="2" spans="2:23" ht="24" customHeight="1" thickBot="1" x14ac:dyDescent="0.2">
      <c r="C2" s="123"/>
      <c r="D2" s="123"/>
      <c r="E2" s="136"/>
      <c r="F2" s="136"/>
      <c r="G2" s="136"/>
      <c r="H2" s="136"/>
      <c r="I2" s="136"/>
      <c r="J2" s="136"/>
      <c r="K2" s="136"/>
      <c r="L2" s="136"/>
      <c r="M2" s="136"/>
      <c r="N2" s="135"/>
      <c r="O2" s="134"/>
      <c r="P2" s="133"/>
      <c r="Q2" s="133"/>
      <c r="R2" s="133"/>
      <c r="S2" s="133"/>
      <c r="T2" s="132"/>
      <c r="U2" s="131" t="s">
        <v>127</v>
      </c>
    </row>
    <row r="3" spans="2:23" ht="15.95" customHeight="1" x14ac:dyDescent="0.15">
      <c r="B3" s="206" t="s">
        <v>126</v>
      </c>
      <c r="C3" s="208" t="s">
        <v>125</v>
      </c>
      <c r="D3" s="208"/>
      <c r="E3" s="209"/>
      <c r="F3" s="214" t="s">
        <v>124</v>
      </c>
      <c r="G3" s="195" t="s">
        <v>123</v>
      </c>
      <c r="H3" s="195" t="s">
        <v>122</v>
      </c>
      <c r="I3" s="197" t="s">
        <v>121</v>
      </c>
      <c r="J3" s="197"/>
      <c r="K3" s="197"/>
      <c r="L3" s="197"/>
      <c r="M3" s="197"/>
      <c r="N3" s="197"/>
      <c r="O3" s="216" t="s">
        <v>121</v>
      </c>
      <c r="P3" s="216"/>
      <c r="Q3" s="216"/>
      <c r="R3" s="216"/>
      <c r="S3" s="216"/>
      <c r="T3" s="216"/>
      <c r="U3" s="217"/>
    </row>
    <row r="4" spans="2:23" ht="15.95" customHeight="1" x14ac:dyDescent="0.15">
      <c r="B4" s="201"/>
      <c r="C4" s="210"/>
      <c r="D4" s="210"/>
      <c r="E4" s="211"/>
      <c r="F4" s="215"/>
      <c r="G4" s="196"/>
      <c r="H4" s="196"/>
      <c r="I4" s="198" t="s">
        <v>120</v>
      </c>
      <c r="J4" s="218" t="s">
        <v>119</v>
      </c>
      <c r="K4" s="198" t="s">
        <v>118</v>
      </c>
      <c r="L4" s="198" t="s">
        <v>117</v>
      </c>
      <c r="M4" s="198" t="s">
        <v>116</v>
      </c>
      <c r="N4" s="198" t="s">
        <v>115</v>
      </c>
      <c r="O4" s="198" t="s">
        <v>114</v>
      </c>
      <c r="P4" s="198" t="s">
        <v>113</v>
      </c>
      <c r="Q4" s="198" t="s">
        <v>112</v>
      </c>
      <c r="R4" s="198" t="s">
        <v>111</v>
      </c>
      <c r="S4" s="198" t="s">
        <v>110</v>
      </c>
      <c r="T4" s="198" t="s">
        <v>139</v>
      </c>
      <c r="U4" s="199" t="s">
        <v>140</v>
      </c>
    </row>
    <row r="5" spans="2:23" ht="15.95" customHeight="1" x14ac:dyDescent="0.15">
      <c r="B5" s="201"/>
      <c r="C5" s="210"/>
      <c r="D5" s="210"/>
      <c r="E5" s="211"/>
      <c r="F5" s="215"/>
      <c r="G5" s="196"/>
      <c r="H5" s="196"/>
      <c r="I5" s="198"/>
      <c r="J5" s="218"/>
      <c r="K5" s="198"/>
      <c r="L5" s="198"/>
      <c r="M5" s="198"/>
      <c r="N5" s="198"/>
      <c r="O5" s="198"/>
      <c r="P5" s="198"/>
      <c r="Q5" s="198"/>
      <c r="R5" s="198"/>
      <c r="S5" s="198"/>
      <c r="T5" s="198"/>
      <c r="U5" s="199"/>
    </row>
    <row r="6" spans="2:23" ht="15.95" customHeight="1" x14ac:dyDescent="0.15">
      <c r="B6" s="207"/>
      <c r="C6" s="212"/>
      <c r="D6" s="212"/>
      <c r="E6" s="213"/>
      <c r="F6" s="215"/>
      <c r="G6" s="196"/>
      <c r="H6" s="196"/>
      <c r="I6" s="198"/>
      <c r="J6" s="218"/>
      <c r="K6" s="198"/>
      <c r="L6" s="198"/>
      <c r="M6" s="198"/>
      <c r="N6" s="198"/>
      <c r="O6" s="198"/>
      <c r="P6" s="198"/>
      <c r="Q6" s="198"/>
      <c r="R6" s="198"/>
      <c r="S6" s="198"/>
      <c r="T6" s="198"/>
      <c r="U6" s="199"/>
    </row>
    <row r="7" spans="2:23" ht="15.95" customHeight="1" x14ac:dyDescent="0.15">
      <c r="B7" s="201" t="s">
        <v>141</v>
      </c>
      <c r="C7" s="123" t="s">
        <v>106</v>
      </c>
      <c r="D7" s="123"/>
      <c r="E7" s="122"/>
      <c r="F7" s="150">
        <f t="shared" ref="F7:U7" si="0">SUM(F8:F16)</f>
        <v>162</v>
      </c>
      <c r="G7" s="150">
        <f t="shared" si="0"/>
        <v>0</v>
      </c>
      <c r="H7" s="150">
        <f t="shared" si="0"/>
        <v>30</v>
      </c>
      <c r="I7" s="150">
        <f t="shared" si="0"/>
        <v>84</v>
      </c>
      <c r="J7" s="150">
        <f t="shared" si="0"/>
        <v>5</v>
      </c>
      <c r="K7" s="150">
        <f t="shared" si="0"/>
        <v>35</v>
      </c>
      <c r="L7" s="150">
        <f t="shared" si="0"/>
        <v>35</v>
      </c>
      <c r="M7" s="150">
        <f t="shared" si="0"/>
        <v>9</v>
      </c>
      <c r="N7" s="150">
        <f t="shared" si="0"/>
        <v>0</v>
      </c>
      <c r="O7" s="150">
        <f t="shared" si="0"/>
        <v>0</v>
      </c>
      <c r="P7" s="150">
        <f t="shared" si="0"/>
        <v>0</v>
      </c>
      <c r="Q7" s="150">
        <f t="shared" si="0"/>
        <v>0</v>
      </c>
      <c r="R7" s="150">
        <f t="shared" si="0"/>
        <v>0</v>
      </c>
      <c r="S7" s="150">
        <f t="shared" si="0"/>
        <v>0</v>
      </c>
      <c r="T7" s="150">
        <f t="shared" si="0"/>
        <v>0</v>
      </c>
      <c r="U7" s="148">
        <f t="shared" si="0"/>
        <v>0</v>
      </c>
      <c r="V7" s="110"/>
      <c r="W7" s="110"/>
    </row>
    <row r="8" spans="2:23" ht="15.95" customHeight="1" x14ac:dyDescent="0.15">
      <c r="B8" s="201"/>
      <c r="C8" s="124"/>
      <c r="D8" s="123"/>
      <c r="E8" s="122" t="s">
        <v>105</v>
      </c>
      <c r="F8" s="150">
        <v>7</v>
      </c>
      <c r="G8" s="149" t="s">
        <v>134</v>
      </c>
      <c r="H8" s="149">
        <v>2</v>
      </c>
      <c r="I8" s="149">
        <f>SUM(J8:U8)</f>
        <v>5</v>
      </c>
      <c r="J8" s="149" t="s">
        <v>142</v>
      </c>
      <c r="K8" s="149">
        <v>4</v>
      </c>
      <c r="L8" s="149" t="s">
        <v>142</v>
      </c>
      <c r="M8" s="149">
        <v>1</v>
      </c>
      <c r="N8" s="149" t="s">
        <v>134</v>
      </c>
      <c r="O8" s="149" t="s">
        <v>134</v>
      </c>
      <c r="P8" s="149" t="s">
        <v>134</v>
      </c>
      <c r="Q8" s="149" t="s">
        <v>134</v>
      </c>
      <c r="R8" s="149" t="s">
        <v>134</v>
      </c>
      <c r="S8" s="149" t="s">
        <v>134</v>
      </c>
      <c r="T8" s="149" t="s">
        <v>134</v>
      </c>
      <c r="U8" s="148" t="s">
        <v>134</v>
      </c>
      <c r="V8" s="110"/>
      <c r="W8" s="110"/>
    </row>
    <row r="9" spans="2:23" ht="15.95" customHeight="1" x14ac:dyDescent="0.15">
      <c r="B9" s="201"/>
      <c r="C9" s="124"/>
      <c r="D9" s="123"/>
      <c r="E9" s="122" t="s">
        <v>104</v>
      </c>
      <c r="F9" s="150">
        <v>7</v>
      </c>
      <c r="G9" s="149" t="s">
        <v>134</v>
      </c>
      <c r="H9" s="149">
        <v>3</v>
      </c>
      <c r="I9" s="149">
        <f t="shared" ref="I9:I35" si="1">SUM(J9:U9)</f>
        <v>3</v>
      </c>
      <c r="J9" s="149" t="s">
        <v>134</v>
      </c>
      <c r="K9" s="149">
        <v>3</v>
      </c>
      <c r="L9" s="149" t="s">
        <v>148</v>
      </c>
      <c r="M9" s="149" t="s">
        <v>142</v>
      </c>
      <c r="N9" s="149" t="s">
        <v>134</v>
      </c>
      <c r="O9" s="149" t="s">
        <v>134</v>
      </c>
      <c r="P9" s="149" t="s">
        <v>134</v>
      </c>
      <c r="Q9" s="149" t="s">
        <v>134</v>
      </c>
      <c r="R9" s="149" t="s">
        <v>134</v>
      </c>
      <c r="S9" s="149" t="s">
        <v>134</v>
      </c>
      <c r="T9" s="149" t="s">
        <v>134</v>
      </c>
      <c r="U9" s="148" t="s">
        <v>134</v>
      </c>
      <c r="V9" s="110"/>
      <c r="W9" s="110"/>
    </row>
    <row r="10" spans="2:23" ht="15.95" customHeight="1" x14ac:dyDescent="0.15">
      <c r="B10" s="201"/>
      <c r="C10" s="124"/>
      <c r="D10" s="123"/>
      <c r="E10" s="122" t="s">
        <v>103</v>
      </c>
      <c r="F10" s="150">
        <v>30</v>
      </c>
      <c r="G10" s="149" t="s">
        <v>134</v>
      </c>
      <c r="H10" s="149" t="s">
        <v>145</v>
      </c>
      <c r="I10" s="149">
        <f t="shared" si="1"/>
        <v>25</v>
      </c>
      <c r="J10" s="149" t="s">
        <v>142</v>
      </c>
      <c r="K10" s="149">
        <v>8</v>
      </c>
      <c r="L10" s="149">
        <v>11</v>
      </c>
      <c r="M10" s="149">
        <v>6</v>
      </c>
      <c r="N10" s="149" t="s">
        <v>146</v>
      </c>
      <c r="O10" s="149" t="s">
        <v>134</v>
      </c>
      <c r="P10" s="149" t="s">
        <v>134</v>
      </c>
      <c r="Q10" s="149" t="s">
        <v>134</v>
      </c>
      <c r="R10" s="149" t="s">
        <v>134</v>
      </c>
      <c r="S10" s="149" t="s">
        <v>134</v>
      </c>
      <c r="T10" s="149" t="s">
        <v>134</v>
      </c>
      <c r="U10" s="148" t="s">
        <v>134</v>
      </c>
      <c r="V10" s="110"/>
      <c r="W10" s="110"/>
    </row>
    <row r="11" spans="2:23" ht="15.95" customHeight="1" x14ac:dyDescent="0.15">
      <c r="B11" s="201"/>
      <c r="C11" s="124"/>
      <c r="D11" s="123"/>
      <c r="E11" s="122" t="s">
        <v>102</v>
      </c>
      <c r="F11" s="150">
        <v>15</v>
      </c>
      <c r="G11" s="149" t="s">
        <v>134</v>
      </c>
      <c r="H11" s="149">
        <v>8</v>
      </c>
      <c r="I11" s="149">
        <f t="shared" si="1"/>
        <v>5</v>
      </c>
      <c r="J11" s="149" t="s">
        <v>142</v>
      </c>
      <c r="K11" s="149" t="s">
        <v>142</v>
      </c>
      <c r="L11" s="149">
        <v>5</v>
      </c>
      <c r="M11" s="149" t="s">
        <v>149</v>
      </c>
      <c r="N11" s="149" t="s">
        <v>134</v>
      </c>
      <c r="O11" s="149" t="s">
        <v>134</v>
      </c>
      <c r="P11" s="149" t="s">
        <v>134</v>
      </c>
      <c r="Q11" s="149" t="s">
        <v>134</v>
      </c>
      <c r="R11" s="149" t="s">
        <v>134</v>
      </c>
      <c r="S11" s="149" t="s">
        <v>134</v>
      </c>
      <c r="T11" s="149" t="s">
        <v>134</v>
      </c>
      <c r="U11" s="148" t="s">
        <v>134</v>
      </c>
      <c r="V11" s="110"/>
      <c r="W11" s="110"/>
    </row>
    <row r="12" spans="2:23" ht="15.95" customHeight="1" x14ac:dyDescent="0.15">
      <c r="B12" s="201"/>
      <c r="C12" s="124"/>
      <c r="D12" s="123"/>
      <c r="E12" s="122" t="s">
        <v>101</v>
      </c>
      <c r="F12" s="150">
        <v>18</v>
      </c>
      <c r="G12" s="149" t="s">
        <v>142</v>
      </c>
      <c r="H12" s="149">
        <v>4</v>
      </c>
      <c r="I12" s="149">
        <f t="shared" si="1"/>
        <v>5</v>
      </c>
      <c r="J12" s="149" t="s">
        <v>134</v>
      </c>
      <c r="K12" s="149">
        <v>4</v>
      </c>
      <c r="L12" s="149">
        <v>1</v>
      </c>
      <c r="M12" s="149" t="s">
        <v>134</v>
      </c>
      <c r="N12" s="149" t="s">
        <v>134</v>
      </c>
      <c r="O12" s="149" t="s">
        <v>134</v>
      </c>
      <c r="P12" s="149" t="s">
        <v>134</v>
      </c>
      <c r="Q12" s="149" t="s">
        <v>134</v>
      </c>
      <c r="R12" s="149" t="s">
        <v>134</v>
      </c>
      <c r="S12" s="149" t="s">
        <v>134</v>
      </c>
      <c r="T12" s="149" t="s">
        <v>134</v>
      </c>
      <c r="U12" s="148" t="s">
        <v>134</v>
      </c>
      <c r="V12" s="110"/>
      <c r="W12" s="110"/>
    </row>
    <row r="13" spans="2:23" ht="15.95" customHeight="1" x14ac:dyDescent="0.15">
      <c r="B13" s="201"/>
      <c r="C13" s="124"/>
      <c r="D13" s="123"/>
      <c r="E13" s="122" t="s">
        <v>100</v>
      </c>
      <c r="F13" s="150">
        <v>22</v>
      </c>
      <c r="G13" s="149" t="s">
        <v>134</v>
      </c>
      <c r="H13" s="149">
        <v>5</v>
      </c>
      <c r="I13" s="149">
        <f t="shared" si="1"/>
        <v>15</v>
      </c>
      <c r="J13" s="149">
        <v>1</v>
      </c>
      <c r="K13" s="149">
        <v>2</v>
      </c>
      <c r="L13" s="149">
        <v>11</v>
      </c>
      <c r="M13" s="149">
        <v>1</v>
      </c>
      <c r="N13" s="149" t="s">
        <v>134</v>
      </c>
      <c r="O13" s="149" t="s">
        <v>134</v>
      </c>
      <c r="P13" s="149" t="s">
        <v>134</v>
      </c>
      <c r="Q13" s="149" t="s">
        <v>134</v>
      </c>
      <c r="R13" s="149" t="s">
        <v>134</v>
      </c>
      <c r="S13" s="149" t="s">
        <v>134</v>
      </c>
      <c r="T13" s="149" t="s">
        <v>134</v>
      </c>
      <c r="U13" s="148" t="s">
        <v>134</v>
      </c>
      <c r="V13" s="110"/>
      <c r="W13" s="110"/>
    </row>
    <row r="14" spans="2:23" ht="15.95" customHeight="1" x14ac:dyDescent="0.15">
      <c r="B14" s="201"/>
      <c r="C14" s="124"/>
      <c r="D14" s="123"/>
      <c r="E14" s="122" t="s">
        <v>99</v>
      </c>
      <c r="F14" s="150">
        <v>11</v>
      </c>
      <c r="G14" s="149" t="s">
        <v>134</v>
      </c>
      <c r="H14" s="149">
        <v>1</v>
      </c>
      <c r="I14" s="149">
        <f t="shared" si="1"/>
        <v>1</v>
      </c>
      <c r="J14" s="149" t="s">
        <v>134</v>
      </c>
      <c r="K14" s="149">
        <v>1</v>
      </c>
      <c r="L14" s="149" t="s">
        <v>134</v>
      </c>
      <c r="M14" s="149" t="s">
        <v>134</v>
      </c>
      <c r="N14" s="149" t="s">
        <v>134</v>
      </c>
      <c r="O14" s="149" t="s">
        <v>134</v>
      </c>
      <c r="P14" s="149" t="s">
        <v>134</v>
      </c>
      <c r="Q14" s="149" t="s">
        <v>134</v>
      </c>
      <c r="R14" s="149" t="s">
        <v>134</v>
      </c>
      <c r="S14" s="149" t="s">
        <v>134</v>
      </c>
      <c r="T14" s="149" t="s">
        <v>134</v>
      </c>
      <c r="U14" s="148" t="s">
        <v>134</v>
      </c>
      <c r="V14" s="110"/>
      <c r="W14" s="110"/>
    </row>
    <row r="15" spans="2:23" ht="15.95" customHeight="1" x14ac:dyDescent="0.15">
      <c r="B15" s="201"/>
      <c r="C15" s="124"/>
      <c r="D15" s="123"/>
      <c r="E15" s="122" t="s">
        <v>176</v>
      </c>
      <c r="F15" s="150">
        <v>23</v>
      </c>
      <c r="G15" s="149" t="s">
        <v>134</v>
      </c>
      <c r="H15" s="149">
        <v>4</v>
      </c>
      <c r="I15" s="149">
        <f t="shared" si="1"/>
        <v>2</v>
      </c>
      <c r="J15" s="149" t="s">
        <v>134</v>
      </c>
      <c r="K15" s="149">
        <v>2</v>
      </c>
      <c r="L15" s="149" t="s">
        <v>142</v>
      </c>
      <c r="M15" s="149" t="s">
        <v>134</v>
      </c>
      <c r="N15" s="149" t="s">
        <v>134</v>
      </c>
      <c r="O15" s="149" t="s">
        <v>134</v>
      </c>
      <c r="P15" s="149" t="s">
        <v>134</v>
      </c>
      <c r="Q15" s="149" t="s">
        <v>134</v>
      </c>
      <c r="R15" s="149" t="s">
        <v>134</v>
      </c>
      <c r="S15" s="149" t="s">
        <v>134</v>
      </c>
      <c r="T15" s="149" t="s">
        <v>134</v>
      </c>
      <c r="U15" s="148" t="s">
        <v>134</v>
      </c>
      <c r="V15" s="110"/>
      <c r="W15" s="110"/>
    </row>
    <row r="16" spans="2:23" ht="15.95" customHeight="1" x14ac:dyDescent="0.15">
      <c r="B16" s="201"/>
      <c r="C16" s="124"/>
      <c r="D16" s="123"/>
      <c r="E16" s="122" t="s">
        <v>98</v>
      </c>
      <c r="F16" s="150">
        <v>29</v>
      </c>
      <c r="G16" s="149" t="s">
        <v>142</v>
      </c>
      <c r="H16" s="149">
        <v>3</v>
      </c>
      <c r="I16" s="149">
        <f t="shared" si="1"/>
        <v>23</v>
      </c>
      <c r="J16" s="149">
        <v>4</v>
      </c>
      <c r="K16" s="149">
        <v>11</v>
      </c>
      <c r="L16" s="149">
        <v>7</v>
      </c>
      <c r="M16" s="149">
        <v>1</v>
      </c>
      <c r="N16" s="149" t="s">
        <v>134</v>
      </c>
      <c r="O16" s="149" t="s">
        <v>134</v>
      </c>
      <c r="P16" s="149" t="s">
        <v>134</v>
      </c>
      <c r="Q16" s="149" t="s">
        <v>134</v>
      </c>
      <c r="R16" s="149" t="s">
        <v>134</v>
      </c>
      <c r="S16" s="149" t="s">
        <v>134</v>
      </c>
      <c r="T16" s="149" t="s">
        <v>134</v>
      </c>
      <c r="U16" s="148" t="s">
        <v>134</v>
      </c>
      <c r="V16" s="110"/>
      <c r="W16" s="110"/>
    </row>
    <row r="17" spans="2:23" ht="15.95" customHeight="1" x14ac:dyDescent="0.15">
      <c r="B17" s="201"/>
      <c r="C17" s="123" t="s">
        <v>97</v>
      </c>
      <c r="D17" s="123"/>
      <c r="E17" s="122"/>
      <c r="F17" s="150">
        <f t="shared" ref="F17:T17" si="2">F18</f>
        <v>10</v>
      </c>
      <c r="G17" s="150" t="str">
        <f t="shared" si="2"/>
        <v xml:space="preserve"> -</v>
      </c>
      <c r="H17" s="150" t="str">
        <f t="shared" si="2"/>
        <v>-</v>
      </c>
      <c r="I17" s="150">
        <f t="shared" si="2"/>
        <v>9</v>
      </c>
      <c r="J17" s="150">
        <f t="shared" si="2"/>
        <v>4</v>
      </c>
      <c r="K17" s="150">
        <f t="shared" si="2"/>
        <v>2</v>
      </c>
      <c r="L17" s="150">
        <f t="shared" si="2"/>
        <v>3</v>
      </c>
      <c r="M17" s="150" t="str">
        <f t="shared" si="2"/>
        <v xml:space="preserve"> -</v>
      </c>
      <c r="N17" s="150" t="str">
        <f t="shared" si="2"/>
        <v xml:space="preserve"> -</v>
      </c>
      <c r="O17" s="150" t="str">
        <f t="shared" si="2"/>
        <v xml:space="preserve"> -</v>
      </c>
      <c r="P17" s="150" t="str">
        <f t="shared" si="2"/>
        <v xml:space="preserve"> -</v>
      </c>
      <c r="Q17" s="150" t="str">
        <f t="shared" si="2"/>
        <v xml:space="preserve"> -</v>
      </c>
      <c r="R17" s="150" t="str">
        <f t="shared" si="2"/>
        <v xml:space="preserve"> -</v>
      </c>
      <c r="S17" s="150" t="str">
        <f t="shared" si="2"/>
        <v xml:space="preserve"> -</v>
      </c>
      <c r="T17" s="150" t="str">
        <f t="shared" si="2"/>
        <v xml:space="preserve"> -</v>
      </c>
      <c r="U17" s="148" t="s">
        <v>134</v>
      </c>
      <c r="V17" s="110"/>
      <c r="W17" s="110"/>
    </row>
    <row r="18" spans="2:23" ht="15.95" customHeight="1" x14ac:dyDescent="0.15">
      <c r="B18" s="201"/>
      <c r="C18" s="124"/>
      <c r="D18" s="123"/>
      <c r="E18" s="122" t="s">
        <v>96</v>
      </c>
      <c r="F18" s="150">
        <v>10</v>
      </c>
      <c r="G18" s="149" t="s">
        <v>134</v>
      </c>
      <c r="H18" s="149" t="s">
        <v>142</v>
      </c>
      <c r="I18" s="149">
        <f t="shared" si="1"/>
        <v>9</v>
      </c>
      <c r="J18" s="149">
        <v>4</v>
      </c>
      <c r="K18" s="149">
        <v>2</v>
      </c>
      <c r="L18" s="149">
        <v>3</v>
      </c>
      <c r="M18" s="149" t="s">
        <v>134</v>
      </c>
      <c r="N18" s="149" t="s">
        <v>134</v>
      </c>
      <c r="O18" s="149" t="s">
        <v>134</v>
      </c>
      <c r="P18" s="149" t="s">
        <v>134</v>
      </c>
      <c r="Q18" s="149" t="s">
        <v>134</v>
      </c>
      <c r="R18" s="149" t="s">
        <v>134</v>
      </c>
      <c r="S18" s="149" t="s">
        <v>134</v>
      </c>
      <c r="T18" s="149" t="s">
        <v>134</v>
      </c>
      <c r="U18" s="148" t="s">
        <v>134</v>
      </c>
      <c r="V18" s="110"/>
      <c r="W18" s="110"/>
    </row>
    <row r="19" spans="2:23" ht="15.95" customHeight="1" x14ac:dyDescent="0.15">
      <c r="B19" s="201"/>
      <c r="C19" s="123" t="s">
        <v>95</v>
      </c>
      <c r="D19" s="123"/>
      <c r="E19" s="122"/>
      <c r="F19" s="150">
        <f t="shared" ref="F19:U19" si="3">SUM(F20:F22)</f>
        <v>120</v>
      </c>
      <c r="G19" s="150">
        <f t="shared" si="3"/>
        <v>0</v>
      </c>
      <c r="H19" s="150">
        <f t="shared" si="3"/>
        <v>7</v>
      </c>
      <c r="I19" s="150">
        <f t="shared" si="3"/>
        <v>80</v>
      </c>
      <c r="J19" s="150">
        <f t="shared" si="3"/>
        <v>2</v>
      </c>
      <c r="K19" s="150">
        <f t="shared" si="3"/>
        <v>12</v>
      </c>
      <c r="L19" s="150">
        <f t="shared" si="3"/>
        <v>35</v>
      </c>
      <c r="M19" s="150">
        <f t="shared" si="3"/>
        <v>19</v>
      </c>
      <c r="N19" s="150">
        <f t="shared" si="3"/>
        <v>11</v>
      </c>
      <c r="O19" s="150">
        <f t="shared" si="3"/>
        <v>1</v>
      </c>
      <c r="P19" s="150">
        <f t="shared" si="3"/>
        <v>0</v>
      </c>
      <c r="Q19" s="150">
        <f t="shared" si="3"/>
        <v>0</v>
      </c>
      <c r="R19" s="150">
        <f t="shared" si="3"/>
        <v>0</v>
      </c>
      <c r="S19" s="150">
        <f t="shared" si="3"/>
        <v>0</v>
      </c>
      <c r="T19" s="150">
        <f t="shared" si="3"/>
        <v>0</v>
      </c>
      <c r="U19" s="148">
        <f t="shared" si="3"/>
        <v>0</v>
      </c>
      <c r="V19" s="110"/>
      <c r="W19" s="110"/>
    </row>
    <row r="20" spans="2:23" ht="15.95" customHeight="1" x14ac:dyDescent="0.15">
      <c r="B20" s="201"/>
      <c r="C20" s="124"/>
      <c r="D20" s="123"/>
      <c r="E20" s="122" t="s">
        <v>94</v>
      </c>
      <c r="F20" s="150">
        <v>64</v>
      </c>
      <c r="G20" s="149" t="s">
        <v>134</v>
      </c>
      <c r="H20" s="149">
        <v>4</v>
      </c>
      <c r="I20" s="149">
        <f t="shared" si="1"/>
        <v>46</v>
      </c>
      <c r="J20" s="149">
        <v>1</v>
      </c>
      <c r="K20" s="149">
        <v>11</v>
      </c>
      <c r="L20" s="149">
        <v>11</v>
      </c>
      <c r="M20" s="149">
        <v>14</v>
      </c>
      <c r="N20" s="149">
        <v>8</v>
      </c>
      <c r="O20" s="149">
        <v>1</v>
      </c>
      <c r="P20" s="149" t="s">
        <v>134</v>
      </c>
      <c r="Q20" s="149" t="s">
        <v>134</v>
      </c>
      <c r="R20" s="149" t="s">
        <v>134</v>
      </c>
      <c r="S20" s="149" t="s">
        <v>134</v>
      </c>
      <c r="T20" s="149" t="s">
        <v>134</v>
      </c>
      <c r="U20" s="148" t="s">
        <v>134</v>
      </c>
      <c r="V20" s="110"/>
      <c r="W20" s="110"/>
    </row>
    <row r="21" spans="2:23" ht="15.95" customHeight="1" x14ac:dyDescent="0.15">
      <c r="B21" s="201"/>
      <c r="C21" s="124"/>
      <c r="D21" s="123"/>
      <c r="E21" s="122" t="s">
        <v>93</v>
      </c>
      <c r="F21" s="150">
        <v>31</v>
      </c>
      <c r="G21" s="149" t="s">
        <v>134</v>
      </c>
      <c r="H21" s="149" t="s">
        <v>146</v>
      </c>
      <c r="I21" s="149">
        <f t="shared" si="1"/>
        <v>30</v>
      </c>
      <c r="J21" s="149" t="s">
        <v>142</v>
      </c>
      <c r="K21" s="149">
        <v>1</v>
      </c>
      <c r="L21" s="149">
        <v>23</v>
      </c>
      <c r="M21" s="149">
        <v>5</v>
      </c>
      <c r="N21" s="149">
        <v>1</v>
      </c>
      <c r="O21" s="149" t="s">
        <v>134</v>
      </c>
      <c r="P21" s="149" t="s">
        <v>134</v>
      </c>
      <c r="Q21" s="149" t="s">
        <v>134</v>
      </c>
      <c r="R21" s="149" t="s">
        <v>134</v>
      </c>
      <c r="S21" s="149" t="s">
        <v>134</v>
      </c>
      <c r="T21" s="149" t="s">
        <v>134</v>
      </c>
      <c r="U21" s="148" t="s">
        <v>134</v>
      </c>
      <c r="V21" s="110"/>
      <c r="W21" s="110"/>
    </row>
    <row r="22" spans="2:23" ht="15.95" customHeight="1" x14ac:dyDescent="0.15">
      <c r="B22" s="201"/>
      <c r="C22" s="124"/>
      <c r="D22" s="123"/>
      <c r="E22" s="122" t="s">
        <v>92</v>
      </c>
      <c r="F22" s="150">
        <v>25</v>
      </c>
      <c r="G22" s="149" t="s">
        <v>143</v>
      </c>
      <c r="H22" s="149">
        <v>3</v>
      </c>
      <c r="I22" s="149">
        <f t="shared" si="1"/>
        <v>4</v>
      </c>
      <c r="J22" s="149">
        <v>1</v>
      </c>
      <c r="K22" s="149" t="s">
        <v>142</v>
      </c>
      <c r="L22" s="149">
        <v>1</v>
      </c>
      <c r="M22" s="149" t="s">
        <v>144</v>
      </c>
      <c r="N22" s="149">
        <v>2</v>
      </c>
      <c r="O22" s="149" t="s">
        <v>134</v>
      </c>
      <c r="P22" s="149" t="s">
        <v>134</v>
      </c>
      <c r="Q22" s="149" t="s">
        <v>134</v>
      </c>
      <c r="R22" s="149" t="s">
        <v>134</v>
      </c>
      <c r="S22" s="149" t="s">
        <v>134</v>
      </c>
      <c r="T22" s="149" t="s">
        <v>134</v>
      </c>
      <c r="U22" s="148" t="s">
        <v>134</v>
      </c>
      <c r="V22" s="110"/>
      <c r="W22" s="110"/>
    </row>
    <row r="23" spans="2:23" ht="15.95" customHeight="1" x14ac:dyDescent="0.15">
      <c r="B23" s="201"/>
      <c r="C23" s="123" t="s">
        <v>91</v>
      </c>
      <c r="D23" s="123"/>
      <c r="E23" s="122"/>
      <c r="F23" s="150">
        <f t="shared" ref="F23:U23" si="4">SUM(F24:F29)</f>
        <v>138</v>
      </c>
      <c r="G23" s="150">
        <f t="shared" si="4"/>
        <v>0</v>
      </c>
      <c r="H23" s="150">
        <f t="shared" si="4"/>
        <v>16</v>
      </c>
      <c r="I23" s="150">
        <f>SUM(I24:I29)</f>
        <v>95</v>
      </c>
      <c r="J23" s="150">
        <f t="shared" si="4"/>
        <v>3</v>
      </c>
      <c r="K23" s="150">
        <f t="shared" si="4"/>
        <v>13</v>
      </c>
      <c r="L23" s="150">
        <f t="shared" si="4"/>
        <v>45</v>
      </c>
      <c r="M23" s="150">
        <f t="shared" si="4"/>
        <v>24</v>
      </c>
      <c r="N23" s="150">
        <f t="shared" si="4"/>
        <v>10</v>
      </c>
      <c r="O23" s="150">
        <f t="shared" si="4"/>
        <v>0</v>
      </c>
      <c r="P23" s="150">
        <f t="shared" si="4"/>
        <v>0</v>
      </c>
      <c r="Q23" s="150">
        <f t="shared" si="4"/>
        <v>0</v>
      </c>
      <c r="R23" s="150">
        <f t="shared" si="4"/>
        <v>0</v>
      </c>
      <c r="S23" s="150">
        <f t="shared" si="4"/>
        <v>0</v>
      </c>
      <c r="T23" s="150">
        <f t="shared" si="4"/>
        <v>0</v>
      </c>
      <c r="U23" s="148">
        <f t="shared" si="4"/>
        <v>0</v>
      </c>
      <c r="V23" s="110"/>
      <c r="W23" s="110"/>
    </row>
    <row r="24" spans="2:23" ht="15.95" customHeight="1" x14ac:dyDescent="0.15">
      <c r="B24" s="201"/>
      <c r="C24" s="124"/>
      <c r="D24" s="123"/>
      <c r="E24" s="122" t="s">
        <v>90</v>
      </c>
      <c r="F24" s="150">
        <v>11</v>
      </c>
      <c r="G24" s="149" t="s">
        <v>134</v>
      </c>
      <c r="H24" s="149">
        <v>4</v>
      </c>
      <c r="I24" s="149">
        <f t="shared" si="1"/>
        <v>2</v>
      </c>
      <c r="J24" s="149" t="s">
        <v>134</v>
      </c>
      <c r="K24" s="149" t="s">
        <v>142</v>
      </c>
      <c r="L24" s="149">
        <v>2</v>
      </c>
      <c r="M24" s="149" t="s">
        <v>134</v>
      </c>
      <c r="N24" s="149" t="s">
        <v>134</v>
      </c>
      <c r="O24" s="149" t="s">
        <v>134</v>
      </c>
      <c r="P24" s="149" t="s">
        <v>134</v>
      </c>
      <c r="Q24" s="149" t="s">
        <v>134</v>
      </c>
      <c r="R24" s="149" t="s">
        <v>134</v>
      </c>
      <c r="S24" s="149" t="s">
        <v>134</v>
      </c>
      <c r="T24" s="149" t="s">
        <v>134</v>
      </c>
      <c r="U24" s="148" t="s">
        <v>134</v>
      </c>
      <c r="V24" s="110"/>
      <c r="W24" s="110"/>
    </row>
    <row r="25" spans="2:23" ht="15.95" customHeight="1" x14ac:dyDescent="0.15">
      <c r="B25" s="201"/>
      <c r="C25" s="124"/>
      <c r="D25" s="123"/>
      <c r="E25" s="122" t="s">
        <v>89</v>
      </c>
      <c r="F25" s="150">
        <v>18</v>
      </c>
      <c r="G25" s="149" t="s">
        <v>134</v>
      </c>
      <c r="H25" s="149">
        <v>1</v>
      </c>
      <c r="I25" s="149">
        <f t="shared" si="1"/>
        <v>15</v>
      </c>
      <c r="J25" s="149">
        <v>1</v>
      </c>
      <c r="K25" s="149">
        <v>3</v>
      </c>
      <c r="L25" s="149">
        <v>6</v>
      </c>
      <c r="M25" s="149">
        <v>1</v>
      </c>
      <c r="N25" s="149">
        <v>4</v>
      </c>
      <c r="O25" s="149" t="s">
        <v>134</v>
      </c>
      <c r="P25" s="149" t="s">
        <v>134</v>
      </c>
      <c r="Q25" s="149" t="s">
        <v>142</v>
      </c>
      <c r="R25" s="149" t="s">
        <v>143</v>
      </c>
      <c r="S25" s="149" t="s">
        <v>134</v>
      </c>
      <c r="T25" s="149" t="s">
        <v>142</v>
      </c>
      <c r="U25" s="148" t="s">
        <v>134</v>
      </c>
      <c r="V25" s="110"/>
      <c r="W25" s="110"/>
    </row>
    <row r="26" spans="2:23" ht="15.95" customHeight="1" x14ac:dyDescent="0.15">
      <c r="B26" s="201"/>
      <c r="C26" s="124"/>
      <c r="D26" s="123"/>
      <c r="E26" s="122" t="s">
        <v>88</v>
      </c>
      <c r="F26" s="150">
        <v>20</v>
      </c>
      <c r="G26" s="149" t="s">
        <v>134</v>
      </c>
      <c r="H26" s="149">
        <v>6</v>
      </c>
      <c r="I26" s="149">
        <f t="shared" si="1"/>
        <v>2</v>
      </c>
      <c r="J26" s="149">
        <v>2</v>
      </c>
      <c r="K26" s="149" t="s">
        <v>142</v>
      </c>
      <c r="L26" s="149" t="s">
        <v>142</v>
      </c>
      <c r="M26" s="149" t="s">
        <v>134</v>
      </c>
      <c r="N26" s="149" t="s">
        <v>142</v>
      </c>
      <c r="O26" s="149" t="s">
        <v>134</v>
      </c>
      <c r="P26" s="149" t="s">
        <v>134</v>
      </c>
      <c r="Q26" s="149" t="s">
        <v>134</v>
      </c>
      <c r="R26" s="149" t="s">
        <v>134</v>
      </c>
      <c r="S26" s="149" t="s">
        <v>134</v>
      </c>
      <c r="T26" s="149" t="s">
        <v>134</v>
      </c>
      <c r="U26" s="148" t="s">
        <v>134</v>
      </c>
      <c r="V26" s="110"/>
      <c r="W26" s="110"/>
    </row>
    <row r="27" spans="2:23" ht="15.95" customHeight="1" x14ac:dyDescent="0.15">
      <c r="B27" s="201"/>
      <c r="C27" s="124"/>
      <c r="D27" s="123"/>
      <c r="E27" s="122" t="s">
        <v>87</v>
      </c>
      <c r="F27" s="150">
        <v>15</v>
      </c>
      <c r="G27" s="149" t="s">
        <v>144</v>
      </c>
      <c r="H27" s="149">
        <v>1</v>
      </c>
      <c r="I27" s="149">
        <f t="shared" si="1"/>
        <v>7</v>
      </c>
      <c r="J27" s="149" t="s">
        <v>142</v>
      </c>
      <c r="K27" s="149">
        <v>4</v>
      </c>
      <c r="L27" s="149">
        <v>1</v>
      </c>
      <c r="M27" s="149">
        <v>1</v>
      </c>
      <c r="N27" s="149">
        <v>1</v>
      </c>
      <c r="O27" s="149" t="s">
        <v>134</v>
      </c>
      <c r="P27" s="149" t="s">
        <v>134</v>
      </c>
      <c r="Q27" s="149" t="s">
        <v>134</v>
      </c>
      <c r="R27" s="149" t="s">
        <v>134</v>
      </c>
      <c r="S27" s="149" t="s">
        <v>134</v>
      </c>
      <c r="T27" s="149" t="s">
        <v>134</v>
      </c>
      <c r="U27" s="148" t="s">
        <v>134</v>
      </c>
      <c r="V27" s="110"/>
      <c r="W27" s="110"/>
    </row>
    <row r="28" spans="2:23" ht="15.95" customHeight="1" x14ac:dyDescent="0.15">
      <c r="B28" s="201"/>
      <c r="C28" s="124"/>
      <c r="D28" s="123"/>
      <c r="E28" s="122" t="s">
        <v>86</v>
      </c>
      <c r="F28" s="150">
        <v>24</v>
      </c>
      <c r="G28" s="149" t="s">
        <v>134</v>
      </c>
      <c r="H28" s="149" t="s">
        <v>144</v>
      </c>
      <c r="I28" s="149">
        <f t="shared" si="1"/>
        <v>23</v>
      </c>
      <c r="J28" s="149" t="s">
        <v>134</v>
      </c>
      <c r="K28" s="149">
        <v>4</v>
      </c>
      <c r="L28" s="149">
        <v>15</v>
      </c>
      <c r="M28" s="149">
        <v>4</v>
      </c>
      <c r="N28" s="149" t="s">
        <v>142</v>
      </c>
      <c r="O28" s="149" t="s">
        <v>134</v>
      </c>
      <c r="P28" s="149" t="s">
        <v>134</v>
      </c>
      <c r="Q28" s="149" t="s">
        <v>134</v>
      </c>
      <c r="R28" s="149" t="s">
        <v>134</v>
      </c>
      <c r="S28" s="149" t="s">
        <v>134</v>
      </c>
      <c r="T28" s="149" t="s">
        <v>134</v>
      </c>
      <c r="U28" s="148" t="s">
        <v>134</v>
      </c>
      <c r="V28" s="110"/>
      <c r="W28" s="110"/>
    </row>
    <row r="29" spans="2:23" ht="15.95" customHeight="1" x14ac:dyDescent="0.15">
      <c r="B29" s="201"/>
      <c r="C29" s="124"/>
      <c r="D29" s="123"/>
      <c r="E29" s="122" t="s">
        <v>85</v>
      </c>
      <c r="F29" s="150">
        <v>50</v>
      </c>
      <c r="G29" s="149" t="s">
        <v>142</v>
      </c>
      <c r="H29" s="149">
        <v>4</v>
      </c>
      <c r="I29" s="149">
        <f t="shared" si="1"/>
        <v>46</v>
      </c>
      <c r="J29" s="149" t="s">
        <v>142</v>
      </c>
      <c r="K29" s="149">
        <v>2</v>
      </c>
      <c r="L29" s="149">
        <v>21</v>
      </c>
      <c r="M29" s="149">
        <v>18</v>
      </c>
      <c r="N29" s="149">
        <v>5</v>
      </c>
      <c r="O29" s="149" t="s">
        <v>134</v>
      </c>
      <c r="P29" s="149" t="s">
        <v>134</v>
      </c>
      <c r="Q29" s="149" t="s">
        <v>134</v>
      </c>
      <c r="R29" s="149" t="s">
        <v>134</v>
      </c>
      <c r="S29" s="149" t="s">
        <v>134</v>
      </c>
      <c r="T29" s="149" t="s">
        <v>134</v>
      </c>
      <c r="U29" s="148" t="s">
        <v>134</v>
      </c>
      <c r="V29" s="110"/>
      <c r="W29" s="110"/>
    </row>
    <row r="30" spans="2:23" ht="15.95" customHeight="1" x14ac:dyDescent="0.15">
      <c r="B30" s="201"/>
      <c r="C30" s="123" t="s">
        <v>84</v>
      </c>
      <c r="D30" s="123"/>
      <c r="E30" s="122"/>
      <c r="F30" s="150">
        <f t="shared" ref="F30:U30" si="5">SUM(F31:F35)</f>
        <v>148</v>
      </c>
      <c r="G30" s="150">
        <f t="shared" si="5"/>
        <v>0</v>
      </c>
      <c r="H30" s="150">
        <f t="shared" si="5"/>
        <v>15</v>
      </c>
      <c r="I30" s="150">
        <f t="shared" si="5"/>
        <v>130</v>
      </c>
      <c r="J30" s="150">
        <f t="shared" si="5"/>
        <v>2</v>
      </c>
      <c r="K30" s="150">
        <f t="shared" si="5"/>
        <v>17</v>
      </c>
      <c r="L30" s="150">
        <f t="shared" si="5"/>
        <v>95</v>
      </c>
      <c r="M30" s="150">
        <f t="shared" si="5"/>
        <v>14</v>
      </c>
      <c r="N30" s="150">
        <f t="shared" si="5"/>
        <v>1</v>
      </c>
      <c r="O30" s="150">
        <f t="shared" si="5"/>
        <v>0</v>
      </c>
      <c r="P30" s="150">
        <f t="shared" si="5"/>
        <v>1</v>
      </c>
      <c r="Q30" s="150">
        <f t="shared" si="5"/>
        <v>0</v>
      </c>
      <c r="R30" s="150">
        <f t="shared" si="5"/>
        <v>0</v>
      </c>
      <c r="S30" s="150">
        <f t="shared" si="5"/>
        <v>0</v>
      </c>
      <c r="T30" s="150">
        <f t="shared" si="5"/>
        <v>0</v>
      </c>
      <c r="U30" s="148">
        <f t="shared" si="5"/>
        <v>0</v>
      </c>
      <c r="V30" s="110"/>
      <c r="W30" s="110"/>
    </row>
    <row r="31" spans="2:23" ht="15.95" customHeight="1" x14ac:dyDescent="0.15">
      <c r="B31" s="201"/>
      <c r="C31" s="124"/>
      <c r="D31" s="123"/>
      <c r="E31" s="122" t="s">
        <v>83</v>
      </c>
      <c r="F31" s="150">
        <v>14</v>
      </c>
      <c r="G31" s="149" t="s">
        <v>134</v>
      </c>
      <c r="H31" s="149">
        <v>4</v>
      </c>
      <c r="I31" s="149">
        <f t="shared" si="1"/>
        <v>8</v>
      </c>
      <c r="J31" s="149" t="s">
        <v>134</v>
      </c>
      <c r="K31" s="149">
        <v>3</v>
      </c>
      <c r="L31" s="149">
        <v>5</v>
      </c>
      <c r="M31" s="149" t="s">
        <v>134</v>
      </c>
      <c r="N31" s="149" t="s">
        <v>134</v>
      </c>
      <c r="O31" s="149" t="s">
        <v>134</v>
      </c>
      <c r="P31" s="149" t="s">
        <v>134</v>
      </c>
      <c r="Q31" s="149" t="s">
        <v>134</v>
      </c>
      <c r="R31" s="149" t="s">
        <v>134</v>
      </c>
      <c r="S31" s="149" t="s">
        <v>134</v>
      </c>
      <c r="T31" s="149" t="s">
        <v>134</v>
      </c>
      <c r="U31" s="148" t="s">
        <v>134</v>
      </c>
      <c r="V31" s="110"/>
      <c r="W31" s="110"/>
    </row>
    <row r="32" spans="2:23" ht="15.95" customHeight="1" x14ac:dyDescent="0.15">
      <c r="B32" s="201"/>
      <c r="C32" s="124"/>
      <c r="D32" s="123"/>
      <c r="E32" s="122" t="s">
        <v>82</v>
      </c>
      <c r="F32" s="150">
        <v>59</v>
      </c>
      <c r="G32" s="149" t="s">
        <v>134</v>
      </c>
      <c r="H32" s="149">
        <v>1</v>
      </c>
      <c r="I32" s="149">
        <f t="shared" si="1"/>
        <v>58</v>
      </c>
      <c r="J32" s="149" t="s">
        <v>150</v>
      </c>
      <c r="K32" s="149">
        <v>1</v>
      </c>
      <c r="L32" s="149">
        <v>49</v>
      </c>
      <c r="M32" s="149">
        <v>6</v>
      </c>
      <c r="N32" s="149">
        <v>1</v>
      </c>
      <c r="O32" s="149" t="s">
        <v>142</v>
      </c>
      <c r="P32" s="149">
        <v>1</v>
      </c>
      <c r="Q32" s="149" t="s">
        <v>134</v>
      </c>
      <c r="R32" s="149" t="s">
        <v>134</v>
      </c>
      <c r="S32" s="149" t="s">
        <v>134</v>
      </c>
      <c r="T32" s="149" t="s">
        <v>134</v>
      </c>
      <c r="U32" s="148" t="s">
        <v>134</v>
      </c>
      <c r="V32" s="110"/>
      <c r="W32" s="110"/>
    </row>
    <row r="33" spans="2:23" ht="15.95" customHeight="1" x14ac:dyDescent="0.15">
      <c r="B33" s="201"/>
      <c r="C33" s="124"/>
      <c r="D33" s="123"/>
      <c r="E33" s="122" t="s">
        <v>135</v>
      </c>
      <c r="F33" s="150">
        <v>21</v>
      </c>
      <c r="G33" s="149" t="s">
        <v>134</v>
      </c>
      <c r="H33" s="149">
        <v>7</v>
      </c>
      <c r="I33" s="149">
        <f t="shared" si="1"/>
        <v>14</v>
      </c>
      <c r="J33" s="149">
        <v>2</v>
      </c>
      <c r="K33" s="149">
        <v>9</v>
      </c>
      <c r="L33" s="149">
        <v>2</v>
      </c>
      <c r="M33" s="149">
        <v>1</v>
      </c>
      <c r="N33" s="149" t="s">
        <v>134</v>
      </c>
      <c r="O33" s="149" t="s">
        <v>134</v>
      </c>
      <c r="P33" s="149" t="s">
        <v>134</v>
      </c>
      <c r="Q33" s="149" t="s">
        <v>134</v>
      </c>
      <c r="R33" s="149" t="s">
        <v>134</v>
      </c>
      <c r="S33" s="149" t="s">
        <v>134</v>
      </c>
      <c r="T33" s="149" t="s">
        <v>134</v>
      </c>
      <c r="U33" s="148" t="s">
        <v>134</v>
      </c>
      <c r="V33" s="110"/>
      <c r="W33" s="110"/>
    </row>
    <row r="34" spans="2:23" ht="15.95" customHeight="1" x14ac:dyDescent="0.15">
      <c r="B34" s="201"/>
      <c r="C34" s="124"/>
      <c r="D34" s="123"/>
      <c r="E34" s="122" t="s">
        <v>80</v>
      </c>
      <c r="F34" s="150">
        <v>3</v>
      </c>
      <c r="G34" s="149" t="s">
        <v>134</v>
      </c>
      <c r="H34" s="149" t="s">
        <v>147</v>
      </c>
      <c r="I34" s="149">
        <f t="shared" si="1"/>
        <v>2</v>
      </c>
      <c r="J34" s="149" t="s">
        <v>134</v>
      </c>
      <c r="K34" s="149">
        <v>1</v>
      </c>
      <c r="L34" s="149" t="s">
        <v>145</v>
      </c>
      <c r="M34" s="149">
        <v>1</v>
      </c>
      <c r="N34" s="149" t="s">
        <v>134</v>
      </c>
      <c r="O34" s="149" t="s">
        <v>134</v>
      </c>
      <c r="P34" s="149" t="s">
        <v>134</v>
      </c>
      <c r="Q34" s="149" t="s">
        <v>134</v>
      </c>
      <c r="R34" s="149" t="s">
        <v>134</v>
      </c>
      <c r="S34" s="149" t="s">
        <v>134</v>
      </c>
      <c r="T34" s="149" t="s">
        <v>134</v>
      </c>
      <c r="U34" s="148" t="s">
        <v>134</v>
      </c>
      <c r="V34" s="110"/>
      <c r="W34" s="110"/>
    </row>
    <row r="35" spans="2:23" ht="15.95" customHeight="1" x14ac:dyDescent="0.15">
      <c r="B35" s="201"/>
      <c r="C35" s="124"/>
      <c r="D35" s="123"/>
      <c r="E35" s="122" t="s">
        <v>79</v>
      </c>
      <c r="F35" s="150">
        <v>51</v>
      </c>
      <c r="G35" s="149" t="s">
        <v>134</v>
      </c>
      <c r="H35" s="149">
        <v>3</v>
      </c>
      <c r="I35" s="149">
        <f t="shared" si="1"/>
        <v>48</v>
      </c>
      <c r="J35" s="149" t="s">
        <v>134</v>
      </c>
      <c r="K35" s="149">
        <v>3</v>
      </c>
      <c r="L35" s="149">
        <v>39</v>
      </c>
      <c r="M35" s="149">
        <v>6</v>
      </c>
      <c r="N35" s="149" t="s">
        <v>134</v>
      </c>
      <c r="O35" s="149" t="s">
        <v>134</v>
      </c>
      <c r="P35" s="149" t="s">
        <v>134</v>
      </c>
      <c r="Q35" s="149" t="s">
        <v>134</v>
      </c>
      <c r="R35" s="149" t="s">
        <v>134</v>
      </c>
      <c r="S35" s="149" t="s">
        <v>134</v>
      </c>
      <c r="T35" s="149" t="s">
        <v>134</v>
      </c>
      <c r="U35" s="148" t="s">
        <v>134</v>
      </c>
      <c r="V35" s="110"/>
      <c r="W35" s="110"/>
    </row>
    <row r="36" spans="2:23" ht="15.95" customHeight="1" thickBot="1" x14ac:dyDescent="0.2">
      <c r="B36" s="202"/>
      <c r="C36" s="203" t="s">
        <v>133</v>
      </c>
      <c r="D36" s="204"/>
      <c r="E36" s="205"/>
      <c r="F36" s="147">
        <f t="shared" ref="F36:U36" si="6">SUM(F7,F17,F19,F23,F30)</f>
        <v>578</v>
      </c>
      <c r="G36" s="147">
        <f t="shared" si="6"/>
        <v>0</v>
      </c>
      <c r="H36" s="147">
        <f t="shared" si="6"/>
        <v>68</v>
      </c>
      <c r="I36" s="147">
        <f t="shared" si="6"/>
        <v>398</v>
      </c>
      <c r="J36" s="147">
        <f t="shared" si="6"/>
        <v>16</v>
      </c>
      <c r="K36" s="147">
        <f t="shared" si="6"/>
        <v>79</v>
      </c>
      <c r="L36" s="147">
        <f t="shared" si="6"/>
        <v>213</v>
      </c>
      <c r="M36" s="147">
        <f t="shared" si="6"/>
        <v>66</v>
      </c>
      <c r="N36" s="147">
        <f t="shared" si="6"/>
        <v>22</v>
      </c>
      <c r="O36" s="147">
        <f t="shared" si="6"/>
        <v>1</v>
      </c>
      <c r="P36" s="147">
        <f t="shared" si="6"/>
        <v>1</v>
      </c>
      <c r="Q36" s="147">
        <f t="shared" si="6"/>
        <v>0</v>
      </c>
      <c r="R36" s="147">
        <f t="shared" si="6"/>
        <v>0</v>
      </c>
      <c r="S36" s="147">
        <f t="shared" si="6"/>
        <v>0</v>
      </c>
      <c r="T36" s="147">
        <f t="shared" si="6"/>
        <v>0</v>
      </c>
      <c r="U36" s="146">
        <f t="shared" si="6"/>
        <v>0</v>
      </c>
      <c r="V36" s="110"/>
      <c r="W36" s="110"/>
    </row>
    <row r="37" spans="2:23" ht="9" customHeight="1" x14ac:dyDescent="0.15">
      <c r="B37" s="113"/>
      <c r="C37" s="113"/>
      <c r="D37" s="113"/>
      <c r="E37" s="113"/>
      <c r="F37" s="112"/>
      <c r="G37" s="112"/>
      <c r="H37" s="112"/>
      <c r="I37" s="112"/>
      <c r="J37" s="112"/>
      <c r="K37" s="112"/>
      <c r="L37" s="112"/>
      <c r="M37" s="112"/>
      <c r="N37" s="112"/>
      <c r="O37" s="111"/>
      <c r="P37" s="111"/>
      <c r="Q37" s="111"/>
      <c r="R37" s="111"/>
      <c r="S37" s="111"/>
      <c r="T37" s="111"/>
      <c r="U37" s="111"/>
      <c r="V37" s="110"/>
      <c r="W37" s="110"/>
    </row>
    <row r="38" spans="2:23" ht="15.95" customHeight="1" x14ac:dyDescent="0.15">
      <c r="B38" s="109" t="s">
        <v>76</v>
      </c>
      <c r="O38" s="105"/>
      <c r="P38" s="105"/>
      <c r="Q38" s="105"/>
      <c r="R38" s="105"/>
      <c r="S38" s="105"/>
      <c r="T38" s="105"/>
      <c r="U38" s="105"/>
    </row>
    <row r="39" spans="2:23" ht="15.95" customHeight="1" x14ac:dyDescent="0.15"/>
    <row r="40" spans="2:23" ht="15" customHeight="1" x14ac:dyDescent="0.15"/>
    <row r="41" spans="2:23" ht="15" customHeight="1" x14ac:dyDescent="0.15"/>
    <row r="42" spans="2:23" ht="15" customHeight="1" x14ac:dyDescent="0.15"/>
  </sheetData>
  <mergeCells count="22">
    <mergeCell ref="G3:G6"/>
    <mergeCell ref="H3:H6"/>
    <mergeCell ref="B7:B36"/>
    <mergeCell ref="C36:E36"/>
    <mergeCell ref="B3:B6"/>
    <mergeCell ref="C3:E6"/>
    <mergeCell ref="F3:F6"/>
    <mergeCell ref="O3:U3"/>
    <mergeCell ref="I4:I6"/>
    <mergeCell ref="J4:J6"/>
    <mergeCell ref="K4:K6"/>
    <mergeCell ref="L4:L6"/>
    <mergeCell ref="M4:M6"/>
    <mergeCell ref="N4:N6"/>
    <mergeCell ref="O4:O6"/>
    <mergeCell ref="P4:P6"/>
    <mergeCell ref="Q4:Q6"/>
    <mergeCell ref="I3:N3"/>
    <mergeCell ref="R4:R6"/>
    <mergeCell ref="S4:S6"/>
    <mergeCell ref="T4:T6"/>
    <mergeCell ref="U4:U6"/>
  </mergeCells>
  <phoneticPr fontId="3"/>
  <printOptions horizontalCentered="1"/>
  <pageMargins left="0.4" right="0.39370078740157483" top="0.59" bottom="0.21" header="0.51181102362204722" footer="0.28000000000000003"/>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3-8</vt:lpstr>
      <vt:lpstr>3-9</vt:lpstr>
      <vt:lpstr>3-10</vt:lpstr>
      <vt:lpstr>3-11-1(H15)</vt:lpstr>
      <vt:lpstr>3-11-2(H20)</vt:lpstr>
      <vt:lpstr>3-11-3(H25)</vt:lpstr>
      <vt:lpstr>3-11-4(H30)</vt:lpstr>
      <vt:lpstr>'3-8'!Print_Area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保守ユーザー</dc:creator>
  <cp:lastModifiedBy>唐津市</cp:lastModifiedBy>
  <cp:lastPrinted>2024-01-16T00:56:44Z</cp:lastPrinted>
  <dcterms:created xsi:type="dcterms:W3CDTF">2019-03-30T03:00:07Z</dcterms:created>
  <dcterms:modified xsi:type="dcterms:W3CDTF">2024-01-26T06:04:05Z</dcterms:modified>
</cp:coreProperties>
</file>