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tsufs\内部系本庁共有\商工観光部　商工振興課\20_市街地活性化推進係\○唐津地域経済研究所フォルダ［2011～\★景気動向調査関係\2025（令和7年）\002_唐津市内景気動向入力\"/>
    </mc:Choice>
  </mc:AlternateContent>
  <bookViews>
    <workbookView xWindow="0" yWindow="0" windowWidth="19200" windowHeight="11370" firstSheet="13" activeTab="16"/>
  </bookViews>
  <sheets>
    <sheet name="2009" sheetId="4" r:id="rId1"/>
    <sheet name="2010" sheetId="1" r:id="rId2"/>
    <sheet name="2011" sheetId="5" r:id="rId3"/>
    <sheet name="2012" sheetId="6" r:id="rId4"/>
    <sheet name="2013" sheetId="7" r:id="rId5"/>
    <sheet name="2014" sheetId="8" r:id="rId6"/>
    <sheet name="2015" sheetId="9" r:id="rId7"/>
    <sheet name="2016" sheetId="10" r:id="rId8"/>
    <sheet name="2017" sheetId="11" r:id="rId9"/>
    <sheet name="2018" sheetId="12" r:id="rId10"/>
    <sheet name="2019" sheetId="13" r:id="rId11"/>
    <sheet name="2020" sheetId="14" r:id="rId12"/>
    <sheet name="2021" sheetId="15" r:id="rId13"/>
    <sheet name="2022" sheetId="18" r:id="rId14"/>
    <sheet name="2023" sheetId="19" r:id="rId15"/>
    <sheet name="2024" sheetId="20" r:id="rId16"/>
    <sheet name="2025" sheetId="21" r:id="rId17"/>
    <sheet name="累計" sheetId="17" r:id="rId18"/>
  </sheets>
  <calcPr calcId="162913"/>
</workbook>
</file>

<file path=xl/calcChain.xml><?xml version="1.0" encoding="utf-8"?>
<calcChain xmlns="http://schemas.openxmlformats.org/spreadsheetml/2006/main">
  <c r="O10" i="20" l="1"/>
  <c r="R3" i="17" l="1"/>
  <c r="O30" i="21"/>
  <c r="O29" i="21"/>
  <c r="O26" i="21"/>
  <c r="O25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8" i="21"/>
  <c r="O7" i="21"/>
  <c r="O6" i="21"/>
  <c r="O5" i="21"/>
  <c r="O4" i="21"/>
  <c r="S3" i="17" s="1"/>
  <c r="R27" i="17" l="1"/>
  <c r="R26" i="17"/>
  <c r="R23" i="17"/>
  <c r="R1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8" i="17"/>
  <c r="Q7" i="17"/>
  <c r="Q6" i="17"/>
  <c r="Q5" i="17"/>
  <c r="Q4" i="17"/>
  <c r="Q3" i="17"/>
  <c r="O4" i="20"/>
  <c r="O5" i="20"/>
  <c r="R4" i="17" s="1"/>
  <c r="O6" i="20"/>
  <c r="R5" i="17" s="1"/>
  <c r="O7" i="20"/>
  <c r="R6" i="17" s="1"/>
  <c r="O8" i="20"/>
  <c r="R7" i="17" s="1"/>
  <c r="O9" i="20"/>
  <c r="R8" i="17" s="1"/>
  <c r="R9" i="17"/>
  <c r="O12" i="20"/>
  <c r="R11" i="17" s="1"/>
  <c r="O13" i="20"/>
  <c r="R12" i="17" s="1"/>
  <c r="O14" i="20"/>
  <c r="R13" i="17" s="1"/>
  <c r="O15" i="20"/>
  <c r="R14" i="17" s="1"/>
  <c r="O16" i="20"/>
  <c r="R15" i="17" s="1"/>
  <c r="O17" i="20"/>
  <c r="R16" i="17" s="1"/>
  <c r="O18" i="20"/>
  <c r="R17" i="17" s="1"/>
  <c r="O19" i="20"/>
  <c r="R18" i="17" s="1"/>
  <c r="O20" i="20"/>
  <c r="R19" i="17" s="1"/>
  <c r="O21" i="20"/>
  <c r="R20" i="17" s="1"/>
  <c r="O22" i="20"/>
  <c r="R21" i="17" s="1"/>
  <c r="O23" i="20"/>
  <c r="R22" i="17" s="1"/>
  <c r="O25" i="20"/>
  <c r="R24" i="17" s="1"/>
  <c r="O26" i="20"/>
  <c r="R25" i="17" s="1"/>
  <c r="O29" i="20"/>
  <c r="R28" i="17" s="1"/>
  <c r="O30" i="20"/>
  <c r="R29" i="17" s="1"/>
  <c r="O7" i="19" l="1"/>
  <c r="O4" i="19"/>
  <c r="M23" i="17" l="1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G22" i="17"/>
  <c r="C16" i="17"/>
  <c r="T16" i="17" l="1"/>
  <c r="O10" i="15"/>
  <c r="O30" i="19" l="1"/>
  <c r="O29" i="19"/>
  <c r="O26" i="19"/>
  <c r="O25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0" i="19"/>
  <c r="Q9" i="17" s="1"/>
  <c r="O9" i="19"/>
  <c r="O8" i="19"/>
  <c r="O5" i="19"/>
  <c r="O10" i="11" l="1"/>
  <c r="O10" i="6"/>
  <c r="O8" i="1"/>
  <c r="O6" i="1"/>
  <c r="O5" i="1"/>
  <c r="O4" i="1"/>
  <c r="F30" i="4"/>
  <c r="F29" i="4"/>
  <c r="F28" i="4"/>
  <c r="F26" i="4"/>
  <c r="F25" i="4"/>
  <c r="F23" i="4"/>
  <c r="F22" i="4"/>
  <c r="F21" i="4"/>
  <c r="F20" i="4"/>
  <c r="F19" i="4"/>
  <c r="F17" i="4"/>
  <c r="F15" i="4"/>
  <c r="F14" i="4"/>
  <c r="F13" i="4"/>
  <c r="F12" i="4"/>
  <c r="F11" i="4"/>
  <c r="F9" i="4"/>
  <c r="F8" i="4"/>
  <c r="F7" i="4"/>
  <c r="F6" i="4"/>
  <c r="F5" i="4"/>
  <c r="F4" i="4"/>
  <c r="F10" i="4"/>
  <c r="O17" i="1"/>
  <c r="O10" i="1"/>
  <c r="O10" i="5"/>
  <c r="O10" i="7"/>
  <c r="O10" i="8"/>
  <c r="O10" i="9"/>
  <c r="O10" i="10"/>
  <c r="O10" i="12"/>
  <c r="O10" i="13"/>
  <c r="O10" i="14"/>
  <c r="O10" i="18"/>
  <c r="C9" i="17" l="1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T9" i="17" l="1"/>
  <c r="O17" i="18"/>
  <c r="O4" i="18"/>
  <c r="O17" i="15"/>
  <c r="O17" i="14"/>
  <c r="O17" i="13" l="1"/>
  <c r="O17" i="12"/>
  <c r="O15" i="17"/>
  <c r="O8" i="17"/>
  <c r="O17" i="11"/>
  <c r="O17" i="10" l="1"/>
  <c r="O17" i="9"/>
  <c r="O17" i="8"/>
  <c r="O17" i="7"/>
  <c r="O17" i="6"/>
  <c r="O17" i="5"/>
  <c r="O6" i="19" l="1"/>
  <c r="F16" i="4" l="1"/>
  <c r="C14" i="17" l="1"/>
  <c r="C13" i="17"/>
  <c r="O14" i="18"/>
  <c r="P13" i="17" s="1"/>
  <c r="O16" i="18"/>
  <c r="P15" i="17" s="1"/>
  <c r="O15" i="18"/>
  <c r="P14" i="17" s="1"/>
  <c r="O16" i="15"/>
  <c r="O15" i="15"/>
  <c r="O14" i="17" s="1"/>
  <c r="O14" i="15"/>
  <c r="O13" i="17" s="1"/>
  <c r="O16" i="14"/>
  <c r="N15" i="17" s="1"/>
  <c r="O15" i="14"/>
  <c r="N14" i="17" s="1"/>
  <c r="O14" i="14"/>
  <c r="N13" i="17" s="1"/>
  <c r="O16" i="13"/>
  <c r="M15" i="17" s="1"/>
  <c r="O15" i="13"/>
  <c r="M14" i="17" s="1"/>
  <c r="O14" i="13"/>
  <c r="M13" i="17" s="1"/>
  <c r="O16" i="12"/>
  <c r="L15" i="17" s="1"/>
  <c r="O15" i="12"/>
  <c r="L14" i="17" s="1"/>
  <c r="O14" i="12"/>
  <c r="L13" i="17" s="1"/>
  <c r="O16" i="11"/>
  <c r="K15" i="17" s="1"/>
  <c r="O15" i="11"/>
  <c r="K14" i="17" s="1"/>
  <c r="O14" i="11"/>
  <c r="K13" i="17" s="1"/>
  <c r="O16" i="10"/>
  <c r="J15" i="17" s="1"/>
  <c r="O15" i="10"/>
  <c r="J14" i="17" s="1"/>
  <c r="O14" i="10"/>
  <c r="J13" i="17" s="1"/>
  <c r="O16" i="9"/>
  <c r="I15" i="17" s="1"/>
  <c r="T15" i="17" s="1"/>
  <c r="O15" i="9"/>
  <c r="I14" i="17" s="1"/>
  <c r="O14" i="9"/>
  <c r="I13" i="17" s="1"/>
  <c r="O16" i="8"/>
  <c r="O15" i="8"/>
  <c r="H14" i="17" s="1"/>
  <c r="O14" i="8"/>
  <c r="H13" i="17" s="1"/>
  <c r="O16" i="7"/>
  <c r="O15" i="7"/>
  <c r="G14" i="17" s="1"/>
  <c r="O14" i="7"/>
  <c r="G13" i="17" s="1"/>
  <c r="O16" i="6"/>
  <c r="O15" i="6"/>
  <c r="F14" i="17" s="1"/>
  <c r="O14" i="6"/>
  <c r="F13" i="17" s="1"/>
  <c r="O18" i="6"/>
  <c r="O19" i="6"/>
  <c r="O20" i="6"/>
  <c r="O18" i="7"/>
  <c r="O19" i="7"/>
  <c r="O20" i="7"/>
  <c r="O16" i="5"/>
  <c r="O15" i="5"/>
  <c r="E14" i="17" s="1"/>
  <c r="O14" i="5"/>
  <c r="E13" i="17" s="1"/>
  <c r="O15" i="1"/>
  <c r="D14" i="17" s="1"/>
  <c r="O16" i="1"/>
  <c r="O14" i="1"/>
  <c r="D13" i="17" s="1"/>
  <c r="O13" i="1"/>
  <c r="T13" i="17" l="1"/>
  <c r="T14" i="17"/>
  <c r="P23" i="17"/>
  <c r="P26" i="17"/>
  <c r="P27" i="17"/>
  <c r="P10" i="17"/>
  <c r="O30" i="18" l="1"/>
  <c r="P29" i="17" s="1"/>
  <c r="O29" i="18"/>
  <c r="P28" i="17" s="1"/>
  <c r="O26" i="18"/>
  <c r="P25" i="17" s="1"/>
  <c r="O25" i="18"/>
  <c r="P24" i="17" s="1"/>
  <c r="O23" i="18"/>
  <c r="P22" i="17" s="1"/>
  <c r="O22" i="18"/>
  <c r="P21" i="17" s="1"/>
  <c r="O21" i="18"/>
  <c r="P20" i="17" s="1"/>
  <c r="O20" i="18"/>
  <c r="P19" i="17" s="1"/>
  <c r="O19" i="18"/>
  <c r="P18" i="17" s="1"/>
  <c r="O18" i="18"/>
  <c r="P17" i="17" s="1"/>
  <c r="O13" i="18"/>
  <c r="P12" i="17" s="1"/>
  <c r="O12" i="18"/>
  <c r="P11" i="17" s="1"/>
  <c r="O9" i="18"/>
  <c r="P8" i="17" s="1"/>
  <c r="O8" i="18"/>
  <c r="P7" i="17" s="1"/>
  <c r="O7" i="18"/>
  <c r="P6" i="17" s="1"/>
  <c r="O6" i="18"/>
  <c r="P5" i="17" s="1"/>
  <c r="O5" i="18"/>
  <c r="P4" i="17" s="1"/>
  <c r="P3" i="17"/>
  <c r="K10" i="17" l="1"/>
  <c r="O29" i="15"/>
  <c r="O11" i="11"/>
  <c r="G4" i="17"/>
  <c r="H4" i="17"/>
  <c r="I4" i="17"/>
  <c r="J4" i="17"/>
  <c r="K4" i="17"/>
  <c r="L4" i="17"/>
  <c r="M4" i="17"/>
  <c r="N4" i="17"/>
  <c r="O4" i="17"/>
  <c r="G5" i="17"/>
  <c r="H5" i="17"/>
  <c r="I5" i="17"/>
  <c r="J5" i="17"/>
  <c r="K5" i="17"/>
  <c r="L5" i="17"/>
  <c r="M5" i="17"/>
  <c r="N5" i="17"/>
  <c r="G6" i="17"/>
  <c r="H6" i="17"/>
  <c r="I6" i="17"/>
  <c r="J6" i="17"/>
  <c r="K6" i="17"/>
  <c r="L6" i="17"/>
  <c r="M6" i="17"/>
  <c r="N6" i="17"/>
  <c r="G7" i="17"/>
  <c r="H7" i="17"/>
  <c r="I7" i="17"/>
  <c r="J7" i="17"/>
  <c r="K7" i="17"/>
  <c r="L7" i="17"/>
  <c r="M7" i="17"/>
  <c r="N7" i="17"/>
  <c r="G8" i="17"/>
  <c r="H8" i="17"/>
  <c r="I8" i="17"/>
  <c r="J8" i="17"/>
  <c r="K8" i="17"/>
  <c r="L8" i="17"/>
  <c r="M8" i="17"/>
  <c r="N8" i="17"/>
  <c r="G10" i="17"/>
  <c r="H10" i="17"/>
  <c r="I10" i="17"/>
  <c r="J10" i="17"/>
  <c r="L10" i="17"/>
  <c r="M10" i="17"/>
  <c r="N10" i="17"/>
  <c r="O10" i="17"/>
  <c r="G11" i="17"/>
  <c r="H11" i="17"/>
  <c r="I11" i="17"/>
  <c r="J11" i="17"/>
  <c r="K11" i="17"/>
  <c r="L11" i="17"/>
  <c r="M11" i="17"/>
  <c r="N11" i="17"/>
  <c r="G12" i="17"/>
  <c r="H12" i="17"/>
  <c r="I12" i="17"/>
  <c r="J12" i="17"/>
  <c r="K12" i="17"/>
  <c r="L12" i="17"/>
  <c r="M12" i="17"/>
  <c r="N12" i="17"/>
  <c r="G17" i="17"/>
  <c r="H17" i="17"/>
  <c r="I17" i="17"/>
  <c r="J17" i="17"/>
  <c r="K17" i="17"/>
  <c r="L17" i="17"/>
  <c r="M17" i="17"/>
  <c r="N17" i="17"/>
  <c r="G18" i="17"/>
  <c r="H18" i="17"/>
  <c r="I18" i="17"/>
  <c r="J18" i="17"/>
  <c r="K18" i="17"/>
  <c r="L18" i="17"/>
  <c r="M18" i="17"/>
  <c r="N18" i="17"/>
  <c r="O18" i="17"/>
  <c r="G19" i="17"/>
  <c r="H19" i="17"/>
  <c r="I19" i="17"/>
  <c r="J19" i="17"/>
  <c r="K19" i="17"/>
  <c r="L19" i="17"/>
  <c r="M19" i="17"/>
  <c r="N19" i="17"/>
  <c r="G20" i="17"/>
  <c r="H20" i="17"/>
  <c r="I20" i="17"/>
  <c r="J20" i="17"/>
  <c r="K20" i="17"/>
  <c r="L20" i="17"/>
  <c r="M20" i="17"/>
  <c r="N20" i="17"/>
  <c r="G21" i="17"/>
  <c r="H21" i="17"/>
  <c r="I21" i="17"/>
  <c r="J21" i="17"/>
  <c r="K21" i="17"/>
  <c r="L21" i="17"/>
  <c r="M21" i="17"/>
  <c r="N21" i="17"/>
  <c r="H22" i="17"/>
  <c r="I22" i="17"/>
  <c r="J22" i="17"/>
  <c r="K22" i="17"/>
  <c r="L22" i="17"/>
  <c r="M22" i="17"/>
  <c r="N22" i="17"/>
  <c r="O22" i="17"/>
  <c r="G23" i="17"/>
  <c r="H23" i="17"/>
  <c r="I23" i="17"/>
  <c r="J23" i="17"/>
  <c r="K23" i="17"/>
  <c r="L23" i="17"/>
  <c r="N23" i="17"/>
  <c r="O23" i="17"/>
  <c r="G24" i="17"/>
  <c r="H24" i="17"/>
  <c r="I24" i="17"/>
  <c r="J24" i="17"/>
  <c r="K24" i="17"/>
  <c r="L24" i="17"/>
  <c r="M24" i="17"/>
  <c r="N24" i="17"/>
  <c r="G25" i="17"/>
  <c r="H25" i="17"/>
  <c r="I25" i="17"/>
  <c r="J25" i="17"/>
  <c r="K25" i="17"/>
  <c r="L25" i="17"/>
  <c r="M25" i="17"/>
  <c r="N25" i="17"/>
  <c r="G26" i="17"/>
  <c r="H26" i="17"/>
  <c r="I26" i="17"/>
  <c r="J26" i="17"/>
  <c r="K26" i="17"/>
  <c r="L26" i="17"/>
  <c r="M26" i="17"/>
  <c r="N26" i="17"/>
  <c r="G27" i="17"/>
  <c r="H27" i="17"/>
  <c r="I27" i="17"/>
  <c r="J27" i="17"/>
  <c r="K27" i="17"/>
  <c r="L27" i="17"/>
  <c r="M27" i="17"/>
  <c r="N27" i="17"/>
  <c r="G28" i="17"/>
  <c r="H28" i="17"/>
  <c r="I28" i="17"/>
  <c r="J28" i="17"/>
  <c r="K28" i="17"/>
  <c r="L28" i="17"/>
  <c r="M28" i="17"/>
  <c r="N28" i="17"/>
  <c r="O28" i="17"/>
  <c r="G29" i="17"/>
  <c r="H29" i="17"/>
  <c r="I29" i="17"/>
  <c r="J29" i="17"/>
  <c r="K29" i="17"/>
  <c r="L29" i="17"/>
  <c r="M29" i="17"/>
  <c r="N29" i="17"/>
  <c r="O29" i="17"/>
  <c r="N3" i="17"/>
  <c r="M3" i="17"/>
  <c r="L3" i="17"/>
  <c r="K3" i="17"/>
  <c r="J3" i="17"/>
  <c r="I3" i="17"/>
  <c r="H3" i="17"/>
  <c r="G3" i="17"/>
  <c r="F4" i="17"/>
  <c r="F5" i="17"/>
  <c r="F6" i="17"/>
  <c r="F7" i="17"/>
  <c r="F8" i="17"/>
  <c r="F10" i="17"/>
  <c r="F11" i="17"/>
  <c r="F12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" i="17"/>
  <c r="E4" i="17"/>
  <c r="E5" i="17"/>
  <c r="E6" i="17"/>
  <c r="E7" i="17"/>
  <c r="E8" i="17"/>
  <c r="E10" i="17"/>
  <c r="E11" i="17"/>
  <c r="E12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" i="17"/>
  <c r="D5" i="17"/>
  <c r="D10" i="17"/>
  <c r="D18" i="17"/>
  <c r="D22" i="17"/>
  <c r="D23" i="17"/>
  <c r="D26" i="17"/>
  <c r="C4" i="17"/>
  <c r="C5" i="17"/>
  <c r="C6" i="17"/>
  <c r="C7" i="17"/>
  <c r="C8" i="17"/>
  <c r="C10" i="17"/>
  <c r="C11" i="17"/>
  <c r="C12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" i="17"/>
  <c r="O30" i="15"/>
  <c r="O26" i="15"/>
  <c r="O25" i="17" s="1"/>
  <c r="O25" i="15"/>
  <c r="O24" i="17" s="1"/>
  <c r="O23" i="15"/>
  <c r="O22" i="15"/>
  <c r="O21" i="17" s="1"/>
  <c r="O21" i="15"/>
  <c r="O20" i="17" s="1"/>
  <c r="O20" i="15"/>
  <c r="O19" i="17" s="1"/>
  <c r="O19" i="15"/>
  <c r="O18" i="15"/>
  <c r="O17" i="17" s="1"/>
  <c r="O13" i="15"/>
  <c r="O12" i="17" s="1"/>
  <c r="O12" i="15"/>
  <c r="O11" i="17" s="1"/>
  <c r="O9" i="15"/>
  <c r="O8" i="15"/>
  <c r="O7" i="17" s="1"/>
  <c r="O7" i="15"/>
  <c r="O6" i="17" s="1"/>
  <c r="O6" i="15"/>
  <c r="O5" i="17" s="1"/>
  <c r="O5" i="15"/>
  <c r="O4" i="15"/>
  <c r="O3" i="17" s="1"/>
  <c r="O30" i="14"/>
  <c r="O29" i="14"/>
  <c r="O28" i="14"/>
  <c r="O27" i="14"/>
  <c r="O26" i="14"/>
  <c r="O25" i="14"/>
  <c r="O23" i="14"/>
  <c r="O22" i="14"/>
  <c r="O21" i="14"/>
  <c r="O20" i="14"/>
  <c r="O19" i="14"/>
  <c r="O18" i="14"/>
  <c r="O13" i="14"/>
  <c r="O12" i="14"/>
  <c r="O9" i="14"/>
  <c r="O8" i="14"/>
  <c r="O7" i="14"/>
  <c r="O6" i="14"/>
  <c r="O5" i="14"/>
  <c r="O4" i="14"/>
  <c r="O30" i="13"/>
  <c r="O29" i="13"/>
  <c r="O28" i="13"/>
  <c r="O27" i="13"/>
  <c r="O26" i="13"/>
  <c r="O25" i="13"/>
  <c r="O23" i="13"/>
  <c r="O22" i="13"/>
  <c r="O21" i="13"/>
  <c r="O20" i="13"/>
  <c r="O19" i="13"/>
  <c r="O18" i="13"/>
  <c r="O13" i="13"/>
  <c r="O12" i="13"/>
  <c r="O9" i="13"/>
  <c r="O8" i="13"/>
  <c r="O7" i="13"/>
  <c r="O6" i="13"/>
  <c r="O5" i="13"/>
  <c r="O4" i="13"/>
  <c r="O30" i="12"/>
  <c r="O29" i="12"/>
  <c r="O28" i="12"/>
  <c r="O27" i="12"/>
  <c r="O26" i="12"/>
  <c r="O25" i="12"/>
  <c r="O23" i="12"/>
  <c r="O22" i="12"/>
  <c r="O21" i="12"/>
  <c r="O20" i="12"/>
  <c r="O19" i="12"/>
  <c r="O18" i="12"/>
  <c r="O13" i="12"/>
  <c r="O12" i="12"/>
  <c r="O9" i="12"/>
  <c r="O8" i="12"/>
  <c r="O7" i="12"/>
  <c r="O6" i="12"/>
  <c r="O5" i="12"/>
  <c r="O4" i="12"/>
  <c r="O30" i="11"/>
  <c r="O29" i="11"/>
  <c r="O28" i="11"/>
  <c r="O27" i="11"/>
  <c r="O26" i="11"/>
  <c r="O25" i="11"/>
  <c r="O23" i="11"/>
  <c r="O22" i="11"/>
  <c r="O21" i="11"/>
  <c r="O20" i="11"/>
  <c r="O19" i="11"/>
  <c r="O18" i="11"/>
  <c r="O13" i="11"/>
  <c r="O12" i="11"/>
  <c r="O9" i="11"/>
  <c r="O8" i="11"/>
  <c r="O7" i="11"/>
  <c r="O6" i="11"/>
  <c r="O5" i="11"/>
  <c r="O4" i="11"/>
  <c r="O30" i="10"/>
  <c r="O29" i="10"/>
  <c r="O28" i="10"/>
  <c r="O27" i="10"/>
  <c r="O26" i="10"/>
  <c r="O25" i="10"/>
  <c r="O23" i="10"/>
  <c r="O22" i="10"/>
  <c r="O21" i="10"/>
  <c r="O20" i="10"/>
  <c r="O19" i="10"/>
  <c r="O18" i="10"/>
  <c r="O13" i="10"/>
  <c r="O12" i="10"/>
  <c r="O11" i="10"/>
  <c r="O9" i="10"/>
  <c r="O8" i="10"/>
  <c r="O7" i="10"/>
  <c r="O6" i="10"/>
  <c r="O5" i="10"/>
  <c r="O4" i="10"/>
  <c r="O30" i="9"/>
  <c r="O29" i="9"/>
  <c r="O28" i="9"/>
  <c r="O27" i="9"/>
  <c r="O26" i="9"/>
  <c r="O25" i="9"/>
  <c r="O23" i="9"/>
  <c r="O22" i="9"/>
  <c r="O21" i="9"/>
  <c r="O20" i="9"/>
  <c r="O19" i="9"/>
  <c r="O18" i="9"/>
  <c r="O13" i="9"/>
  <c r="O12" i="9"/>
  <c r="O11" i="9"/>
  <c r="O9" i="9"/>
  <c r="O8" i="9"/>
  <c r="O7" i="9"/>
  <c r="O6" i="9"/>
  <c r="O5" i="9"/>
  <c r="O4" i="9"/>
  <c r="O30" i="8"/>
  <c r="O29" i="8"/>
  <c r="O28" i="8"/>
  <c r="O27" i="8"/>
  <c r="O26" i="8"/>
  <c r="O25" i="8"/>
  <c r="O23" i="8"/>
  <c r="O22" i="8"/>
  <c r="O21" i="8"/>
  <c r="O20" i="8"/>
  <c r="O19" i="8"/>
  <c r="O18" i="8"/>
  <c r="O13" i="8"/>
  <c r="O12" i="8"/>
  <c r="O11" i="8"/>
  <c r="O9" i="8"/>
  <c r="O8" i="8"/>
  <c r="O7" i="8"/>
  <c r="O6" i="8"/>
  <c r="O5" i="8"/>
  <c r="O4" i="8"/>
  <c r="O30" i="7"/>
  <c r="O29" i="7"/>
  <c r="O28" i="7"/>
  <c r="O27" i="7"/>
  <c r="O26" i="7"/>
  <c r="O25" i="7"/>
  <c r="O23" i="7"/>
  <c r="O22" i="7"/>
  <c r="O21" i="7"/>
  <c r="O13" i="7"/>
  <c r="O12" i="7"/>
  <c r="O11" i="7"/>
  <c r="O9" i="7"/>
  <c r="O8" i="7"/>
  <c r="O7" i="7"/>
  <c r="O6" i="7"/>
  <c r="O5" i="7"/>
  <c r="O4" i="7"/>
  <c r="O12" i="6"/>
  <c r="O4" i="6"/>
  <c r="O29" i="6"/>
  <c r="O30" i="6"/>
  <c r="O28" i="6"/>
  <c r="O27" i="6"/>
  <c r="O26" i="6"/>
  <c r="O25" i="6"/>
  <c r="O23" i="6"/>
  <c r="O22" i="6"/>
  <c r="O21" i="6"/>
  <c r="O13" i="6"/>
  <c r="O11" i="6"/>
  <c r="O9" i="6"/>
  <c r="O8" i="6"/>
  <c r="O7" i="6"/>
  <c r="O6" i="6"/>
  <c r="O5" i="6"/>
  <c r="O30" i="5"/>
  <c r="O29" i="5"/>
  <c r="O28" i="5"/>
  <c r="O27" i="5"/>
  <c r="O26" i="5"/>
  <c r="O25" i="5"/>
  <c r="O23" i="5"/>
  <c r="O22" i="5"/>
  <c r="O21" i="5"/>
  <c r="O20" i="5"/>
  <c r="O19" i="5"/>
  <c r="O18" i="5"/>
  <c r="O13" i="5"/>
  <c r="O12" i="5"/>
  <c r="O11" i="5"/>
  <c r="O9" i="5"/>
  <c r="O8" i="5"/>
  <c r="O7" i="5"/>
  <c r="O6" i="5"/>
  <c r="O5" i="5"/>
  <c r="O4" i="5"/>
  <c r="O23" i="1"/>
  <c r="O22" i="1"/>
  <c r="D21" i="17" s="1"/>
  <c r="O21" i="1"/>
  <c r="D20" i="17" s="1"/>
  <c r="O20" i="1"/>
  <c r="D19" i="17" s="1"/>
  <c r="O19" i="1"/>
  <c r="O18" i="1"/>
  <c r="D17" i="17" s="1"/>
  <c r="D12" i="17"/>
  <c r="O12" i="1"/>
  <c r="D11" i="17" s="1"/>
  <c r="O11" i="1"/>
  <c r="O9" i="1"/>
  <c r="D8" i="17" s="1"/>
  <c r="D7" i="17"/>
  <c r="O7" i="1"/>
  <c r="D6" i="17" s="1"/>
  <c r="D4" i="17"/>
  <c r="D3" i="17"/>
  <c r="O25" i="1"/>
  <c r="D24" i="17" s="1"/>
  <c r="O30" i="1"/>
  <c r="D29" i="17" s="1"/>
  <c r="O29" i="1"/>
  <c r="D28" i="17" s="1"/>
  <c r="O28" i="1"/>
  <c r="D27" i="17" s="1"/>
  <c r="O27" i="1"/>
  <c r="O26" i="1"/>
  <c r="D25" i="17" s="1"/>
  <c r="F18" i="4"/>
  <c r="F27" i="4"/>
  <c r="T3" i="17" l="1"/>
  <c r="T22" i="17"/>
  <c r="T10" i="17"/>
  <c r="T11" i="17"/>
  <c r="T29" i="17"/>
  <c r="T28" i="17"/>
  <c r="T20" i="17"/>
  <c r="T7" i="17"/>
  <c r="T21" i="17"/>
  <c r="T27" i="17"/>
  <c r="T19" i="17"/>
  <c r="T6" i="17"/>
  <c r="T26" i="17"/>
  <c r="T18" i="17"/>
  <c r="T5" i="17"/>
  <c r="T25" i="17"/>
  <c r="T17" i="17"/>
  <c r="T4" i="17"/>
  <c r="T8" i="17"/>
  <c r="T24" i="17"/>
  <c r="T12" i="17"/>
</calcChain>
</file>

<file path=xl/sharedStrings.xml><?xml version="1.0" encoding="utf-8"?>
<sst xmlns="http://schemas.openxmlformats.org/spreadsheetml/2006/main" count="1199" uniqueCount="167">
  <si>
    <t>2010年</t>
    <rPh sb="4" eb="5">
      <t>ネン</t>
    </rPh>
    <phoneticPr fontId="1"/>
  </si>
  <si>
    <t>10月</t>
  </si>
  <si>
    <t>11月</t>
  </si>
  <si>
    <t>12月</t>
  </si>
  <si>
    <t>2月</t>
  </si>
  <si>
    <t>3月</t>
  </si>
  <si>
    <t>4月</t>
  </si>
  <si>
    <t>5月</t>
  </si>
  <si>
    <t>6月</t>
  </si>
  <si>
    <t>8月</t>
  </si>
  <si>
    <t>9月</t>
  </si>
  <si>
    <t>1月</t>
    <rPh sb="1" eb="2">
      <t>ガツ</t>
    </rPh>
    <phoneticPr fontId="1"/>
  </si>
  <si>
    <t>7月</t>
  </si>
  <si>
    <t>東城内駐車場利用台数</t>
    <rPh sb="0" eb="1">
      <t>ヒガシ</t>
    </rPh>
    <rPh sb="1" eb="3">
      <t>ジョウナイ</t>
    </rPh>
    <rPh sb="3" eb="5">
      <t>チュウシャ</t>
    </rPh>
    <rPh sb="5" eb="6">
      <t>ジョウ</t>
    </rPh>
    <rPh sb="6" eb="8">
      <t>リヨウ</t>
    </rPh>
    <rPh sb="8" eb="10">
      <t>ダイスウ</t>
    </rPh>
    <phoneticPr fontId="1"/>
  </si>
  <si>
    <t>鷹島肥前大橋展望広場利用者数</t>
  </si>
  <si>
    <t>大口契約の水道使用量</t>
    <rPh sb="0" eb="2">
      <t>オオグチ</t>
    </rPh>
    <rPh sb="2" eb="4">
      <t>ケイヤク</t>
    </rPh>
    <rPh sb="5" eb="7">
      <t>スイドウ</t>
    </rPh>
    <rPh sb="7" eb="10">
      <t>シヨウリョウ</t>
    </rPh>
    <phoneticPr fontId="1"/>
  </si>
  <si>
    <t>乗用車登録台数（軽自・二輪）</t>
    <rPh sb="8" eb="9">
      <t>ケイ</t>
    </rPh>
    <rPh sb="9" eb="10">
      <t>ジ</t>
    </rPh>
    <rPh sb="11" eb="13">
      <t>ニリン</t>
    </rPh>
    <phoneticPr fontId="1"/>
  </si>
  <si>
    <t>2009年</t>
    <rPh sb="4" eb="5">
      <t>ネン</t>
    </rPh>
    <phoneticPr fontId="1"/>
  </si>
  <si>
    <t>曳山展示場入館者数</t>
    <rPh sb="0" eb="2">
      <t>ヒキヤマ</t>
    </rPh>
    <rPh sb="2" eb="5">
      <t>テンジジョウ</t>
    </rPh>
    <rPh sb="5" eb="8">
      <t>ニュウカンシャ</t>
    </rPh>
    <rPh sb="8" eb="9">
      <t>スウ</t>
    </rPh>
    <phoneticPr fontId="2"/>
  </si>
  <si>
    <t>観光</t>
    <rPh sb="0" eb="2">
      <t>カンコウ</t>
    </rPh>
    <phoneticPr fontId="2"/>
  </si>
  <si>
    <t>旧高取邸入館者数</t>
    <rPh sb="0" eb="1">
      <t>キュウ</t>
    </rPh>
    <rPh sb="1" eb="3">
      <t>タカトリ</t>
    </rPh>
    <rPh sb="3" eb="4">
      <t>テイ</t>
    </rPh>
    <rPh sb="4" eb="7">
      <t>ニュウカンシャ</t>
    </rPh>
    <rPh sb="7" eb="8">
      <t>スウ</t>
    </rPh>
    <phoneticPr fontId="2"/>
  </si>
  <si>
    <t>海中展望塔入場者数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</si>
  <si>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鳴神温泉ななの湯入館者数</t>
    <rPh sb="0" eb="2">
      <t>ナルカミ</t>
    </rPh>
    <rPh sb="2" eb="4">
      <t>オンセン</t>
    </rPh>
    <rPh sb="7" eb="8">
      <t>ユ</t>
    </rPh>
    <rPh sb="8" eb="11">
      <t>ニュウカンシャ</t>
    </rPh>
    <rPh sb="11" eb="12">
      <t>スウ</t>
    </rPh>
    <phoneticPr fontId="2"/>
  </si>
  <si>
    <t>企業活動</t>
    <rPh sb="0" eb="2">
      <t>キギョウ</t>
    </rPh>
    <rPh sb="2" eb="4">
      <t>カツドウ</t>
    </rPh>
    <phoneticPr fontId="2"/>
  </si>
  <si>
    <t>タクシー利用者数</t>
    <rPh sb="4" eb="7">
      <t>リヨウシャ</t>
    </rPh>
    <rPh sb="7" eb="8">
      <t>スウ</t>
    </rPh>
    <phoneticPr fontId="2"/>
  </si>
  <si>
    <t>雇用</t>
    <rPh sb="0" eb="2">
      <t>コヨウ</t>
    </rPh>
    <phoneticPr fontId="2"/>
  </si>
  <si>
    <t>個人消費</t>
    <rPh sb="0" eb="2">
      <t>コジン</t>
    </rPh>
    <rPh sb="2" eb="4">
      <t>ショウヒ</t>
    </rPh>
    <phoneticPr fontId="2"/>
  </si>
  <si>
    <t>広域交流</t>
    <rPh sb="0" eb="2">
      <t>コウイキ</t>
    </rPh>
    <rPh sb="2" eb="4">
      <t>コウリュウ</t>
    </rPh>
    <phoneticPr fontId="2"/>
  </si>
  <si>
    <t>厳木多久道路交通量</t>
    <rPh sb="0" eb="2">
      <t>キュウラギ</t>
    </rPh>
    <rPh sb="2" eb="4">
      <t>タク</t>
    </rPh>
    <rPh sb="4" eb="6">
      <t>ドウロ</t>
    </rPh>
    <rPh sb="6" eb="8">
      <t>コウツウ</t>
    </rPh>
    <rPh sb="8" eb="9">
      <t>リョウ</t>
    </rPh>
    <phoneticPr fontId="1"/>
  </si>
  <si>
    <t>福岡・唐津間高速バス利用者数</t>
    <rPh sb="0" eb="2">
      <t>フクオカ</t>
    </rPh>
    <rPh sb="3" eb="5">
      <t>カラツ</t>
    </rPh>
    <rPh sb="5" eb="6">
      <t>カン</t>
    </rPh>
    <rPh sb="6" eb="8">
      <t>コウソク</t>
    </rPh>
    <rPh sb="10" eb="12">
      <t>リヨウ</t>
    </rPh>
    <rPh sb="12" eb="13">
      <t>シャ</t>
    </rPh>
    <rPh sb="13" eb="14">
      <t>スウ</t>
    </rPh>
    <phoneticPr fontId="1"/>
  </si>
  <si>
    <t>唐津港魚市場取扱量（トン）</t>
    <rPh sb="0" eb="2">
      <t>カラツ</t>
    </rPh>
    <rPh sb="2" eb="3">
      <t>ミナト</t>
    </rPh>
    <rPh sb="3" eb="6">
      <t>ウオイチバ</t>
    </rPh>
    <rPh sb="6" eb="8">
      <t>トリアツカイ</t>
    </rPh>
    <rPh sb="8" eb="9">
      <t>リョウ</t>
    </rPh>
    <phoneticPr fontId="1"/>
  </si>
  <si>
    <t>唐津港輸出入額（千円）</t>
    <rPh sb="0" eb="2">
      <t>カラツ</t>
    </rPh>
    <rPh sb="2" eb="3">
      <t>コウ</t>
    </rPh>
    <rPh sb="3" eb="6">
      <t>ユシュツニュウ</t>
    </rPh>
    <rPh sb="6" eb="7">
      <t>ガク</t>
    </rPh>
    <rPh sb="8" eb="10">
      <t>センエン</t>
    </rPh>
    <phoneticPr fontId="1"/>
  </si>
  <si>
    <t>JAからつ総出荷額（千円）</t>
    <rPh sb="5" eb="6">
      <t>ソウ</t>
    </rPh>
    <rPh sb="6" eb="8">
      <t>シュッカ</t>
    </rPh>
    <rPh sb="8" eb="9">
      <t>ガク</t>
    </rPh>
    <rPh sb="10" eb="12">
      <t>センエン</t>
    </rPh>
    <phoneticPr fontId="1"/>
  </si>
  <si>
    <t>一次産業</t>
    <rPh sb="0" eb="2">
      <t>イチジ</t>
    </rPh>
    <rPh sb="2" eb="4">
      <t>サンギョウ</t>
    </rPh>
    <phoneticPr fontId="2"/>
  </si>
  <si>
    <t>公共工事前払保証請負金額（百万円）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</si>
  <si>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制度融資貸付額（千円）</t>
    <rPh sb="0" eb="2">
      <t>セイド</t>
    </rPh>
    <rPh sb="2" eb="4">
      <t>ユウシ</t>
    </rPh>
    <rPh sb="4" eb="6">
      <t>カシツ</t>
    </rPh>
    <rPh sb="6" eb="7">
      <t>ガク</t>
    </rPh>
    <rPh sb="8" eb="10">
      <t>センエン</t>
    </rPh>
    <phoneticPr fontId="1"/>
  </si>
  <si>
    <t>主なホテルの宿泊者数</t>
    <rPh sb="0" eb="1">
      <t>オモ</t>
    </rPh>
    <rPh sb="6" eb="9">
      <t>シュクハクシャ</t>
    </rPh>
    <rPh sb="9" eb="10">
      <t>スウ</t>
    </rPh>
    <phoneticPr fontId="2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</si>
  <si>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</si>
  <si>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</si>
  <si>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</si>
  <si>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</si>
  <si>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</si>
  <si>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</si>
  <si>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</si>
  <si>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</si>
  <si>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</si>
  <si>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</si>
  <si>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</si>
  <si>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</si>
  <si>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2009年10月～</t>
    <rPh sb="4" eb="5">
      <t>ネン</t>
    </rPh>
    <rPh sb="7" eb="8">
      <t>ツキ</t>
    </rPh>
    <phoneticPr fontId="1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</si>
  <si>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</si>
  <si>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</si>
  <si>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</si>
  <si>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</si>
  <si>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</si>
  <si>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</si>
  <si>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</si>
  <si>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</si>
  <si>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</si>
  <si>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</si>
  <si>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</si>
  <si>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</si>
  <si>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合計</t>
    <rPh sb="0" eb="2">
      <t>ゴウケイ</t>
    </rPh>
    <phoneticPr fontId="2"/>
  </si>
  <si>
    <t>‐</t>
    <phoneticPr fontId="2"/>
  </si>
  <si>
    <t>‐</t>
    <phoneticPr fontId="2"/>
  </si>
  <si>
    <t>‐</t>
    <phoneticPr fontId="2"/>
  </si>
  <si>
    <t>累計</t>
    <rPh sb="0" eb="2">
      <t>ルイケイ</t>
    </rPh>
    <phoneticPr fontId="2"/>
  </si>
  <si>
    <t>市内４国民宿舎宿泊者数</t>
    <phoneticPr fontId="2"/>
  </si>
  <si>
    <t>新設住宅戸数</t>
    <phoneticPr fontId="2"/>
  </si>
  <si>
    <t>※２</t>
  </si>
  <si>
    <t>※３</t>
  </si>
  <si>
    <t>2017年4月から4施設中3施設が民間に委譲されたためデータは公表しません。</t>
    <rPh sb="4" eb="5">
      <t>ネン</t>
    </rPh>
    <rPh sb="6" eb="7">
      <t>ツキ</t>
    </rPh>
    <phoneticPr fontId="2"/>
  </si>
  <si>
    <t>2020年4月から市町の内訳が公表されなくなりました。</t>
    <rPh sb="4" eb="5">
      <t>ネン</t>
    </rPh>
    <rPh sb="6" eb="7">
      <t>ツキ</t>
    </rPh>
    <phoneticPr fontId="2"/>
  </si>
  <si>
    <t>2016年10月から2017年7月まで改修工事のため入館出来なかった期間があります。</t>
    <rPh sb="4" eb="5">
      <t>ネン</t>
    </rPh>
    <rPh sb="7" eb="8">
      <t>ツキ</t>
    </rPh>
    <rPh sb="14" eb="15">
      <t>ネン</t>
    </rPh>
    <rPh sb="16" eb="17">
      <t>ツキ</t>
    </rPh>
    <rPh sb="19" eb="21">
      <t>カイシュウ</t>
    </rPh>
    <rPh sb="21" eb="23">
      <t>コウジ</t>
    </rPh>
    <rPh sb="26" eb="28">
      <t>ニュウカン</t>
    </rPh>
    <rPh sb="28" eb="30">
      <t>デキ</t>
    </rPh>
    <rPh sb="34" eb="36">
      <t>キカン</t>
    </rPh>
    <phoneticPr fontId="2"/>
  </si>
  <si>
    <t>厚生労働省では年度毎に倍率が公表されており、年毎の倍率は公表されていません。</t>
    <rPh sb="0" eb="5">
      <t>コウセイロウドウショウ</t>
    </rPh>
    <rPh sb="7" eb="8">
      <t>ネン</t>
    </rPh>
    <rPh sb="8" eb="9">
      <t>ド</t>
    </rPh>
    <rPh sb="9" eb="10">
      <t>ゴト</t>
    </rPh>
    <rPh sb="11" eb="13">
      <t>バイリツ</t>
    </rPh>
    <rPh sb="14" eb="16">
      <t>コウヒョウ</t>
    </rPh>
    <rPh sb="22" eb="23">
      <t>ネン</t>
    </rPh>
    <rPh sb="23" eb="24">
      <t>ゴト</t>
    </rPh>
    <rPh sb="25" eb="27">
      <t>バイリツ</t>
    </rPh>
    <rPh sb="28" eb="30">
      <t>コウヒョウ</t>
    </rPh>
    <phoneticPr fontId="2"/>
  </si>
  <si>
    <t>市内４国民宿舎宿泊者数　　　　※１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</si>
  <si>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※２</t>
    <rPh sb="0" eb="3">
      <t>カラツジョウ</t>
    </rPh>
    <phoneticPr fontId="2"/>
  </si>
  <si>
    <t>呼子町臨港駐車場利用台数</t>
    <phoneticPr fontId="2"/>
  </si>
  <si>
    <t>名護屋城博物館入館者数</t>
    <phoneticPr fontId="2"/>
  </si>
  <si>
    <t>道の駅桃山天下市利用客数　　　※３</t>
    <rPh sb="7" eb="8">
      <t>イチ</t>
    </rPh>
    <phoneticPr fontId="2"/>
  </si>
  <si>
    <t>有効求人倍率　　　　　　　　　※４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</si>
  <si>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新設住宅戸数（個人持家・建売）※５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</si>
  <si>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※５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</si>
  <si>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呼子町臨港駐車場利用台数</t>
    <phoneticPr fontId="2"/>
  </si>
  <si>
    <t>名護屋城博物館入館者数</t>
    <phoneticPr fontId="2"/>
  </si>
  <si>
    <t>名護屋城博物館入館者数</t>
    <phoneticPr fontId="2"/>
  </si>
  <si>
    <t>※１</t>
    <phoneticPr fontId="2"/>
  </si>
  <si>
    <t>唐津城入館者数</t>
    <phoneticPr fontId="2"/>
  </si>
  <si>
    <t>道の駅桃山天下市利用客数</t>
    <phoneticPr fontId="2"/>
  </si>
  <si>
    <t>2015年4月以前は月毎の利用客のデータがありません。</t>
    <rPh sb="6" eb="7">
      <t>ツキ</t>
    </rPh>
    <rPh sb="7" eb="9">
      <t>イゼン</t>
    </rPh>
    <rPh sb="10" eb="11">
      <t>ツキ</t>
    </rPh>
    <rPh sb="11" eb="12">
      <t>ゴト</t>
    </rPh>
    <rPh sb="13" eb="15">
      <t>リヨウ</t>
    </rPh>
    <rPh sb="15" eb="16">
      <t>キャク</t>
    </rPh>
    <phoneticPr fontId="2"/>
  </si>
  <si>
    <t>有効求人倍率</t>
    <phoneticPr fontId="2"/>
  </si>
  <si>
    <t>※５</t>
    <phoneticPr fontId="2"/>
  </si>
  <si>
    <t>※４</t>
    <phoneticPr fontId="2"/>
  </si>
  <si>
    <t>※１</t>
    <phoneticPr fontId="2"/>
  </si>
  <si>
    <t>市内４国民宿舎宿泊者数</t>
    <phoneticPr fontId="2"/>
  </si>
  <si>
    <t>新設住宅戸数</t>
    <phoneticPr fontId="2"/>
  </si>
  <si>
    <t>※４</t>
    <phoneticPr fontId="2"/>
  </si>
  <si>
    <t>※５</t>
    <phoneticPr fontId="2"/>
  </si>
  <si>
    <t>※４</t>
    <phoneticPr fontId="2"/>
  </si>
  <si>
    <t>唐津城入館者数</t>
    <phoneticPr fontId="2"/>
  </si>
  <si>
    <t>市内４国民宿舎宿泊者数</t>
    <phoneticPr fontId="2"/>
  </si>
  <si>
    <t>新設住宅戸数</t>
    <phoneticPr fontId="2"/>
  </si>
  <si>
    <t>有効求人倍率</t>
    <phoneticPr fontId="2"/>
  </si>
  <si>
    <t>唐津城入館者数</t>
    <phoneticPr fontId="2"/>
  </si>
  <si>
    <t>市内４国民宿舎宿泊者数</t>
    <phoneticPr fontId="2"/>
  </si>
  <si>
    <t>唐津城入館者数</t>
    <phoneticPr fontId="2"/>
  </si>
  <si>
    <t>道の駅桃山天下市利用客数</t>
    <phoneticPr fontId="2"/>
  </si>
  <si>
    <t>※４</t>
    <phoneticPr fontId="2"/>
  </si>
  <si>
    <t>有効求人倍率</t>
    <phoneticPr fontId="2"/>
  </si>
  <si>
    <t>※５</t>
    <phoneticPr fontId="2"/>
  </si>
  <si>
    <t>新設住宅戸数</t>
    <phoneticPr fontId="2"/>
  </si>
  <si>
    <t>2023年</t>
    <rPh sb="4" eb="5">
      <t>ネン</t>
    </rPh>
    <phoneticPr fontId="1"/>
  </si>
  <si>
    <t>道の駅厳木ふるさと館利用客数</t>
    <rPh sb="3" eb="5">
      <t>キュウラギ</t>
    </rPh>
    <rPh sb="9" eb="10">
      <t>カン</t>
    </rPh>
    <rPh sb="10" eb="14">
      <t>リヨウキャクスウ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</si>
  <si>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</si>
  <si>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</si>
  <si>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呼子町臨港駐車場利用台数</t>
  </si>
  <si>
    <t>名護屋城博物館入館者数</t>
  </si>
  <si>
    <t>宿泊者数（千人）</t>
    <rPh sb="0" eb="2">
      <t>シュクハク</t>
    </rPh>
    <rPh sb="2" eb="3">
      <t>シャ</t>
    </rPh>
    <phoneticPr fontId="2"/>
  </si>
  <si>
    <t>‐</t>
    <phoneticPr fontId="2"/>
  </si>
  <si>
    <t>データの収集を半期ごとに行っているため、データがまとまり次第公表します。</t>
    <rPh sb="28" eb="30">
      <t>シダイ</t>
    </rPh>
    <rPh sb="30" eb="32">
      <t>コウヒョウ</t>
    </rPh>
    <phoneticPr fontId="2"/>
  </si>
  <si>
    <t>※６</t>
  </si>
  <si>
    <t>※１</t>
  </si>
  <si>
    <t>市内４国民宿舎宿泊者数</t>
  </si>
  <si>
    <t>唐津城入館者数</t>
  </si>
  <si>
    <t>※４</t>
  </si>
  <si>
    <t>道の駅桃山天下市利用客数</t>
  </si>
  <si>
    <t>※５</t>
  </si>
  <si>
    <t>有効求人倍率</t>
  </si>
  <si>
    <t>新設住宅戸数</t>
  </si>
  <si>
    <t>海中展望塔入場者数　　　　　　※１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</si>
  <si>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宿泊者数（千人）　　　　　　　※２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</si>
  <si>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※３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</si>
  <si>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※４</t>
    <rPh sb="0" eb="3">
      <t>カラツジョウ</t>
    </rPh>
    <phoneticPr fontId="2"/>
  </si>
  <si>
    <t>道の駅桃山天下市利用客数　　　※５</t>
    <rPh sb="7" eb="8">
      <t>イチ</t>
    </rPh>
    <phoneticPr fontId="2"/>
  </si>
  <si>
    <t>有効求人倍率　　　　　　　　　※６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</si>
  <si>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新設住宅戸数（個人持家・建売）※７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</si>
  <si>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※７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</si>
  <si>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海中展望塔入場者数</t>
  </si>
  <si>
    <t>2023年9月から2024年3月まで改修工事のため入館出来なかった期間があります。</t>
    <rPh sb="4" eb="5">
      <t>ネン</t>
    </rPh>
    <rPh sb="6" eb="7">
      <t>ガツ</t>
    </rPh>
    <rPh sb="13" eb="14">
      <t>ネン</t>
    </rPh>
    <rPh sb="15" eb="16">
      <t>ガツ</t>
    </rPh>
    <rPh sb="18" eb="22">
      <t>カイシュウコウジ</t>
    </rPh>
    <rPh sb="25" eb="27">
      <t>ニュウカン</t>
    </rPh>
    <rPh sb="27" eb="29">
      <t>デキ</t>
    </rPh>
    <rPh sb="33" eb="35">
      <t>キカン</t>
    </rPh>
    <phoneticPr fontId="2"/>
  </si>
  <si>
    <t>宿泊者数</t>
  </si>
  <si>
    <t>※７</t>
  </si>
  <si>
    <t>鳴神温泉ななのゆ入館者数</t>
    <rPh sb="0" eb="2">
      <t>ナルカミ</t>
    </rPh>
    <rPh sb="2" eb="4">
      <t>オンセン</t>
    </rPh>
    <rPh sb="8" eb="11">
      <t>ニュウカンシャ</t>
    </rPh>
    <rPh sb="11" eb="12">
      <t>スウ</t>
    </rPh>
    <phoneticPr fontId="2"/>
  </si>
  <si>
    <t>‐</t>
    <phoneticPr fontId="2"/>
  </si>
  <si>
    <t>2024年</t>
    <rPh sb="4" eb="5">
      <t>ネン</t>
    </rPh>
    <phoneticPr fontId="1"/>
  </si>
  <si>
    <t>2024年</t>
    <rPh sb="4" eb="5">
      <t>ネン</t>
    </rPh>
    <phoneticPr fontId="2"/>
  </si>
  <si>
    <t>-</t>
    <phoneticPr fontId="2"/>
  </si>
  <si>
    <t>主なホテルの宿泊者数　　　　　※２</t>
    <rPh sb="0" eb="1">
      <t>オモ</t>
    </rPh>
    <rPh sb="6" eb="9">
      <t>シュクハクシャ</t>
    </rPh>
    <rPh sb="9" eb="10">
      <t>スウ</t>
    </rPh>
    <phoneticPr fontId="2"/>
  </si>
  <si>
    <t>宿泊者数（千人）　　　　　　　※３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</si>
  <si>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※４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</si>
  <si>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※５</t>
    <rPh sb="0" eb="3">
      <t>カラツジョウ</t>
    </rPh>
    <phoneticPr fontId="2"/>
  </si>
  <si>
    <t>道の駅桃山天下市利用客数　　　※６</t>
    <rPh sb="7" eb="8">
      <t>イチ</t>
    </rPh>
    <phoneticPr fontId="2"/>
  </si>
  <si>
    <t>海中展望塔入場者数</t>
    <phoneticPr fontId="2"/>
  </si>
  <si>
    <t>主なホテルの宿泊者数</t>
    <phoneticPr fontId="2"/>
  </si>
  <si>
    <t>※３</t>
    <phoneticPr fontId="2"/>
  </si>
  <si>
    <t>宿泊者数</t>
    <phoneticPr fontId="2"/>
  </si>
  <si>
    <t>※８</t>
    <phoneticPr fontId="2"/>
  </si>
  <si>
    <t>公共工事前払保証請負金額（百万円）　※７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</si>
  <si>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有効求人倍率　　　　　　　　　※８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</si>
  <si>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新設住宅戸数（個人持家・建売）※９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</si>
  <si>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※９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</si>
  <si>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2024年2月から2024年3月までホテル側の事情によりデータが欠測しています。</t>
    <rPh sb="4" eb="5">
      <t>ネン</t>
    </rPh>
    <rPh sb="6" eb="7">
      <t>ガツ</t>
    </rPh>
    <rPh sb="15" eb="16">
      <t>ガツ</t>
    </rPh>
    <rPh sb="21" eb="22">
      <t>ガワ</t>
    </rPh>
    <rPh sb="23" eb="25">
      <t>ジジョウ</t>
    </rPh>
    <rPh sb="32" eb="34">
      <t>ケッソク</t>
    </rPh>
    <phoneticPr fontId="2"/>
  </si>
  <si>
    <t>公共工事前払保証請負金額</t>
    <phoneticPr fontId="2"/>
  </si>
  <si>
    <t>2024年4月から市町の内訳が公表されなくなりました。</t>
    <rPh sb="4" eb="5">
      <t>ネン</t>
    </rPh>
    <rPh sb="6" eb="7">
      <t>ガツ</t>
    </rPh>
    <rPh sb="9" eb="11">
      <t>シマチ</t>
    </rPh>
    <rPh sb="12" eb="14">
      <t>ウチワケ</t>
    </rPh>
    <rPh sb="15" eb="17">
      <t>コウヒョウ</t>
    </rPh>
    <phoneticPr fontId="2"/>
  </si>
  <si>
    <t>※９</t>
  </si>
  <si>
    <t>2025年</t>
    <rPh sb="4" eb="5">
      <t>ネン</t>
    </rPh>
    <phoneticPr fontId="2"/>
  </si>
  <si>
    <t>2025年</t>
    <rPh sb="4" eb="5">
      <t>ネン</t>
    </rPh>
    <phoneticPr fontId="1"/>
  </si>
  <si>
    <t>2025年1月～はデータが上がり次第更新します。</t>
    <rPh sb="4" eb="5">
      <t>ネン</t>
    </rPh>
    <rPh sb="6" eb="7">
      <t>ガツ</t>
    </rPh>
    <rPh sb="13" eb="14">
      <t>ア</t>
    </rPh>
    <rPh sb="16" eb="20">
      <t>シダイコウシン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</si>
</sst>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0.00_ "/>
    <numFmt numFmtId="179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 diagonalUp="1">
      <left style="medium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 diagonalUp="1"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medium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>
      <left style="hair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hair">
        <color auto="1"/>
      </left>
      <right style="medium">
        <color auto="1"/>
      </right>
      <top style="hair">
        <color auto="1"/>
      </top>
      <bottom/>
      <diagonal style="thin">
        <color auto="1"/>
      </diagonal>
    </border>
    <border diagonalUp="1">
      <left style="medium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5" fillId="0" borderId="18" xfId="0" applyNumberFormat="1" applyFont="1" applyFill="1" applyBorder="1">
      <alignment vertical="center"/>
    </xf>
    <xf numFmtId="176" fontId="5" fillId="0" borderId="19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6" fontId="5" fillId="0" borderId="21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5" fillId="0" borderId="23" xfId="0" applyNumberFormat="1" applyFont="1" applyFill="1" applyBorder="1">
      <alignment vertical="center"/>
    </xf>
    <xf numFmtId="176" fontId="5" fillId="0" borderId="24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179" fontId="5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79" fontId="5" fillId="0" borderId="27" xfId="0" applyNumberFormat="1" applyFont="1" applyBorder="1">
      <alignment vertical="center"/>
    </xf>
    <xf numFmtId="179" fontId="5" fillId="0" borderId="27" xfId="0" applyNumberFormat="1" applyFont="1" applyFill="1" applyBorder="1">
      <alignment vertical="center"/>
    </xf>
    <xf numFmtId="178" fontId="5" fillId="0" borderId="2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3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32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176" fontId="5" fillId="0" borderId="34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9" fontId="0" fillId="0" borderId="27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3" fillId="0" borderId="39" xfId="0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5" fillId="0" borderId="34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39" xfId="0" applyFont="1" applyFill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1" xfId="0" applyNumberFormat="1" applyFont="1" applyFill="1" applyBorder="1">
      <alignment vertical="center"/>
    </xf>
    <xf numFmtId="176" fontId="5" fillId="0" borderId="42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176" fontId="5" fillId="0" borderId="47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5" fillId="0" borderId="48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6" fontId="5" fillId="0" borderId="47" xfId="0" applyNumberFormat="1" applyFont="1" applyFill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5" fillId="0" borderId="24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6" fillId="0" borderId="43" xfId="0" applyFont="1" applyFill="1" applyBorder="1">
      <alignment vertical="center"/>
    </xf>
    <xf numFmtId="176" fontId="5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5" fillId="0" borderId="45" xfId="0" applyNumberFormat="1" applyFont="1" applyBorder="1">
      <alignment vertical="center"/>
    </xf>
    <xf numFmtId="176" fontId="5" fillId="0" borderId="45" xfId="0" applyNumberFormat="1" applyFont="1" applyFill="1" applyBorder="1">
      <alignment vertical="center"/>
    </xf>
    <xf numFmtId="176" fontId="5" fillId="0" borderId="46" xfId="0" applyNumberFormat="1" applyFont="1" applyFill="1" applyBorder="1">
      <alignment vertical="center"/>
    </xf>
    <xf numFmtId="176" fontId="7" fillId="0" borderId="45" xfId="0" applyNumberFormat="1" applyFont="1" applyBorder="1" applyAlignment="1">
      <alignment horizontal="right" vertical="center"/>
    </xf>
    <xf numFmtId="176" fontId="5" fillId="0" borderId="44" xfId="0" applyNumberFormat="1" applyFont="1" applyFill="1" applyBorder="1">
      <alignment vertical="center"/>
    </xf>
    <xf numFmtId="176" fontId="5" fillId="0" borderId="45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vertical="center" shrinkToFit="1"/>
    </xf>
    <xf numFmtId="176" fontId="5" fillId="0" borderId="38" xfId="0" applyNumberFormat="1" applyFont="1" applyFill="1" applyBorder="1">
      <alignment vertical="center"/>
    </xf>
    <xf numFmtId="176" fontId="5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3" fillId="0" borderId="62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6" fontId="8" fillId="0" borderId="63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5" fillId="0" borderId="51" xfId="0" applyNumberFormat="1" applyFont="1" applyFill="1" applyBorder="1">
      <alignment vertical="center"/>
    </xf>
    <xf numFmtId="176" fontId="7" fillId="0" borderId="52" xfId="0" applyNumberFormat="1" applyFont="1" applyBorder="1">
      <alignment vertical="center"/>
    </xf>
    <xf numFmtId="176" fontId="5" fillId="0" borderId="52" xfId="0" applyNumberFormat="1" applyFont="1" applyFill="1" applyBorder="1">
      <alignment vertical="center"/>
    </xf>
    <xf numFmtId="176" fontId="5" fillId="0" borderId="32" xfId="0" applyNumberFormat="1" applyFont="1" applyBorder="1">
      <alignment vertical="center"/>
    </xf>
    <xf numFmtId="176" fontId="7" fillId="0" borderId="65" xfId="0" applyNumberFormat="1" applyFont="1" applyBorder="1">
      <alignment vertical="center"/>
    </xf>
    <xf numFmtId="176" fontId="7" fillId="0" borderId="66" xfId="0" applyNumberFormat="1" applyFont="1" applyBorder="1">
      <alignment vertical="center"/>
    </xf>
    <xf numFmtId="176" fontId="5" fillId="0" borderId="66" xfId="0" applyNumberFormat="1" applyFont="1" applyFill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57" xfId="0" applyNumberFormat="1" applyFont="1" applyBorder="1">
      <alignment vertical="center"/>
    </xf>
    <xf numFmtId="176" fontId="5" fillId="0" borderId="57" xfId="0" applyNumberFormat="1" applyFont="1" applyFill="1" applyBorder="1">
      <alignment vertical="center"/>
    </xf>
    <xf numFmtId="176" fontId="7" fillId="0" borderId="56" xfId="0" applyNumberFormat="1" applyFont="1" applyBorder="1">
      <alignment vertical="center"/>
    </xf>
    <xf numFmtId="176" fontId="5" fillId="0" borderId="56" xfId="0" applyNumberFormat="1" applyFont="1" applyFill="1" applyBorder="1">
      <alignment vertical="center"/>
    </xf>
    <xf numFmtId="176" fontId="8" fillId="0" borderId="64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176" fontId="5" fillId="0" borderId="67" xfId="0" applyNumberFormat="1" applyFont="1" applyBorder="1">
      <alignment vertical="center"/>
    </xf>
    <xf numFmtId="176" fontId="5" fillId="0" borderId="64" xfId="0" applyNumberFormat="1" applyFont="1" applyFill="1" applyBorder="1">
      <alignment vertical="center"/>
    </xf>
    <xf numFmtId="176" fontId="7" fillId="0" borderId="68" xfId="0" applyNumberFormat="1" applyFont="1" applyBorder="1">
      <alignment vertical="center"/>
    </xf>
    <xf numFmtId="176" fontId="5" fillId="0" borderId="68" xfId="0" applyNumberFormat="1" applyFont="1" applyFill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45" xfId="0" applyNumberFormat="1" applyFont="1" applyBorder="1">
      <alignment vertical="center"/>
    </xf>
    <xf numFmtId="176" fontId="5" fillId="0" borderId="55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66" xfId="0" applyNumberFormat="1" applyFont="1" applyBorder="1">
      <alignment vertical="center"/>
    </xf>
    <xf numFmtId="176" fontId="5" fillId="0" borderId="57" xfId="0" applyNumberFormat="1" applyFont="1" applyBorder="1">
      <alignment vertical="center"/>
    </xf>
    <xf numFmtId="176" fontId="5" fillId="0" borderId="56" xfId="0" applyNumberFormat="1" applyFont="1" applyBorder="1">
      <alignment vertical="center"/>
    </xf>
    <xf numFmtId="176" fontId="5" fillId="0" borderId="68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5" fillId="0" borderId="58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6" borderId="12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>
      <alignment vertical="center"/>
    </xf>
    <xf numFmtId="176" fontId="7" fillId="3" borderId="39" xfId="0" applyNumberFormat="1" applyFont="1" applyFill="1" applyBorder="1">
      <alignment vertical="center"/>
    </xf>
    <xf numFmtId="176" fontId="7" fillId="3" borderId="13" xfId="0" applyNumberFormat="1" applyFont="1" applyFill="1" applyBorder="1">
      <alignment vertical="center"/>
    </xf>
    <xf numFmtId="176" fontId="7" fillId="3" borderId="6" xfId="0" applyNumberFormat="1" applyFont="1" applyFill="1" applyBorder="1">
      <alignment vertical="center"/>
    </xf>
    <xf numFmtId="176" fontId="7" fillId="3" borderId="43" xfId="0" applyNumberFormat="1" applyFont="1" applyFill="1" applyBorder="1">
      <alignment vertical="center"/>
    </xf>
    <xf numFmtId="177" fontId="7" fillId="3" borderId="12" xfId="0" applyNumberFormat="1" applyFont="1" applyFill="1" applyBorder="1" applyAlignment="1">
      <alignment horizontal="center" vertical="center"/>
    </xf>
    <xf numFmtId="176" fontId="8" fillId="3" borderId="63" xfId="0" applyNumberFormat="1" applyFont="1" applyFill="1" applyBorder="1">
      <alignment vertical="center"/>
    </xf>
    <xf numFmtId="176" fontId="0" fillId="0" borderId="39" xfId="0" applyNumberFormat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71" xfId="0" applyNumberFormat="1" applyFont="1" applyBorder="1">
      <alignment vertical="center"/>
    </xf>
    <xf numFmtId="176" fontId="5" fillId="0" borderId="72" xfId="0" applyNumberFormat="1" applyFont="1" applyBorder="1">
      <alignment vertical="center"/>
    </xf>
    <xf numFmtId="176" fontId="5" fillId="0" borderId="73" xfId="0" applyNumberFormat="1" applyFont="1" applyFill="1" applyBorder="1">
      <alignment vertical="center"/>
    </xf>
    <xf numFmtId="176" fontId="8" fillId="0" borderId="73" xfId="0" applyNumberFormat="1" applyFont="1" applyBorder="1">
      <alignment vertical="center"/>
    </xf>
    <xf numFmtId="176" fontId="7" fillId="0" borderId="72" xfId="0" applyNumberFormat="1" applyFont="1" applyBorder="1">
      <alignment vertical="center"/>
    </xf>
    <xf numFmtId="176" fontId="5" fillId="0" borderId="72" xfId="0" applyNumberFormat="1" applyFont="1" applyFill="1" applyBorder="1">
      <alignment vertical="center"/>
    </xf>
    <xf numFmtId="176" fontId="5" fillId="0" borderId="74" xfId="0" applyNumberFormat="1" applyFont="1" applyFill="1" applyBorder="1">
      <alignment vertical="center"/>
    </xf>
    <xf numFmtId="176" fontId="8" fillId="3" borderId="70" xfId="0" applyNumberFormat="1" applyFont="1" applyFill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176" fontId="5" fillId="0" borderId="53" xfId="0" applyNumberFormat="1" applyFont="1" applyFill="1" applyBorder="1">
      <alignment vertical="center"/>
    </xf>
    <xf numFmtId="176" fontId="7" fillId="0" borderId="54" xfId="0" applyNumberFormat="1" applyFont="1" applyBorder="1">
      <alignment vertical="center"/>
    </xf>
    <xf numFmtId="176" fontId="5" fillId="0" borderId="54" xfId="0" applyNumberFormat="1" applyFont="1" applyFill="1" applyBorder="1">
      <alignment vertical="center"/>
    </xf>
    <xf numFmtId="176" fontId="5" fillId="0" borderId="55" xfId="0" applyNumberFormat="1" applyFont="1" applyFill="1" applyBorder="1">
      <alignment vertical="center"/>
    </xf>
    <xf numFmtId="177" fontId="7" fillId="0" borderId="27" xfId="0" applyNumberFormat="1" applyFont="1" applyBorder="1">
      <alignment vertical="center"/>
    </xf>
    <xf numFmtId="177" fontId="7" fillId="0" borderId="58" xfId="0" applyNumberFormat="1" applyFont="1" applyBorder="1">
      <alignment vertical="center"/>
    </xf>
    <xf numFmtId="179" fontId="5" fillId="0" borderId="58" xfId="0" applyNumberFormat="1" applyFont="1" applyFill="1" applyBorder="1">
      <alignment vertical="center"/>
    </xf>
    <xf numFmtId="176" fontId="7" fillId="0" borderId="60" xfId="0" applyNumberFormat="1" applyFont="1" applyBorder="1">
      <alignment vertical="center"/>
    </xf>
    <xf numFmtId="176" fontId="7" fillId="0" borderId="61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176" fontId="5" fillId="0" borderId="59" xfId="0" applyNumberFormat="1" applyFont="1" applyFill="1" applyBorder="1">
      <alignment vertical="center"/>
    </xf>
    <xf numFmtId="176" fontId="5" fillId="0" borderId="69" xfId="0" applyNumberFormat="1" applyFont="1" applyFill="1" applyBorder="1">
      <alignment vertical="center"/>
    </xf>
    <xf numFmtId="176" fontId="5" fillId="0" borderId="75" xfId="0" applyNumberFormat="1" applyFont="1" applyFill="1" applyBorder="1">
      <alignment vertical="center"/>
    </xf>
    <xf numFmtId="176" fontId="5" fillId="0" borderId="22" xfId="0" applyNumberFormat="1" applyFont="1" applyFill="1" applyBorder="1" applyAlignment="1">
      <alignment horizontal="right" vertical="center"/>
    </xf>
    <xf numFmtId="0" fontId="3" fillId="0" borderId="76" xfId="0" applyFont="1" applyBorder="1">
      <alignment vertical="center"/>
    </xf>
    <xf numFmtId="176" fontId="0" fillId="0" borderId="75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5" fillId="0" borderId="67" xfId="0" applyNumberFormat="1" applyFont="1" applyFill="1" applyBorder="1">
      <alignment vertical="center"/>
    </xf>
    <xf numFmtId="176" fontId="7" fillId="0" borderId="64" xfId="0" applyNumberFormat="1" applyFont="1" applyFill="1" applyBorder="1">
      <alignment vertical="center"/>
    </xf>
    <xf numFmtId="176" fontId="0" fillId="0" borderId="65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5" fillId="0" borderId="80" xfId="0" applyNumberFormat="1" applyFont="1" applyFill="1" applyBorder="1">
      <alignment vertical="center"/>
    </xf>
    <xf numFmtId="176" fontId="0" fillId="0" borderId="81" xfId="0" applyNumberFormat="1" applyBorder="1">
      <alignment vertical="center"/>
    </xf>
    <xf numFmtId="176" fontId="0" fillId="0" borderId="8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52" xfId="0" applyNumberFormat="1" applyBorder="1">
      <alignment vertical="center"/>
    </xf>
    <xf numFmtId="0" fontId="0" fillId="0" borderId="82" xfId="0" applyBorder="1">
      <alignment vertical="center"/>
    </xf>
    <xf numFmtId="176" fontId="0" fillId="0" borderId="85" xfId="0" applyNumberFormat="1" applyBorder="1">
      <alignment vertical="center"/>
    </xf>
    <xf numFmtId="176" fontId="7" fillId="0" borderId="64" xfId="0" applyNumberFormat="1" applyFont="1" applyBorder="1">
      <alignment vertical="center"/>
    </xf>
    <xf numFmtId="176" fontId="7" fillId="0" borderId="86" xfId="0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176" fontId="7" fillId="0" borderId="84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39" xfId="0" applyNumberFormat="1" applyFont="1" applyBorder="1" applyAlignment="1">
      <alignment horizontal="center" vertical="center"/>
    </xf>
    <xf numFmtId="176" fontId="8" fillId="0" borderId="6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43" xfId="0" applyNumberFormat="1" applyFont="1" applyBorder="1">
      <alignment vertical="center"/>
    </xf>
    <xf numFmtId="177" fontId="8" fillId="0" borderId="12" xfId="0" applyNumberFormat="1" applyFont="1" applyBorder="1" applyAlignment="1">
      <alignment horizontal="center" vertical="center"/>
    </xf>
    <xf numFmtId="176" fontId="0" fillId="0" borderId="87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8" xfId="0" applyNumberFormat="1" applyBorder="1">
      <alignment vertical="center"/>
    </xf>
    <xf numFmtId="176" fontId="5" fillId="0" borderId="20" xfId="0" applyNumberFormat="1" applyFont="1" applyBorder="1">
      <alignment vertical="center"/>
    </xf>
    <xf numFmtId="176" fontId="7" fillId="0" borderId="87" xfId="0" applyNumberFormat="1" applyFont="1" applyBorder="1">
      <alignment vertical="center"/>
    </xf>
    <xf numFmtId="176" fontId="7" fillId="0" borderId="80" xfId="0" applyNumberFormat="1" applyFont="1" applyBorder="1">
      <alignment vertical="center"/>
    </xf>
    <xf numFmtId="176" fontId="7" fillId="0" borderId="81" xfId="0" applyNumberFormat="1" applyFont="1" applyBorder="1">
      <alignment vertical="center"/>
    </xf>
    <xf numFmtId="176" fontId="7" fillId="0" borderId="77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42" xfId="0" applyNumberFormat="1" applyFont="1" applyBorder="1">
      <alignment vertical="center"/>
    </xf>
    <xf numFmtId="176" fontId="5" fillId="0" borderId="65" xfId="0" applyNumberFormat="1" applyFont="1" applyFill="1" applyBorder="1" applyAlignment="1">
      <alignment horizontal="center" vertical="center"/>
    </xf>
    <xf numFmtId="176" fontId="7" fillId="0" borderId="90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92" xfId="0" applyNumberFormat="1" applyFont="1" applyBorder="1">
      <alignment vertical="center"/>
    </xf>
    <xf numFmtId="176" fontId="7" fillId="0" borderId="93" xfId="0" applyNumberFormat="1" applyFont="1" applyBorder="1">
      <alignment vertical="center"/>
    </xf>
    <xf numFmtId="176" fontId="7" fillId="0" borderId="94" xfId="0" applyNumberFormat="1" applyFont="1" applyBorder="1">
      <alignment vertical="center"/>
    </xf>
    <xf numFmtId="177" fontId="7" fillId="0" borderId="95" xfId="0" applyNumberFormat="1" applyFont="1" applyBorder="1">
      <alignment vertical="center"/>
    </xf>
    <xf numFmtId="176" fontId="7" fillId="0" borderId="96" xfId="0" applyNumberFormat="1" applyFont="1" applyBorder="1">
      <alignment vertical="center"/>
    </xf>
    <xf numFmtId="176" fontId="7" fillId="0" borderId="97" xfId="0" applyNumberFormat="1" applyFont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7" fillId="0" borderId="65" xfId="0" applyNumberFormat="1" applyFont="1" applyBorder="1" applyAlignment="1">
      <alignment horizontal="right" vertical="center"/>
    </xf>
    <xf numFmtId="176" fontId="5" fillId="0" borderId="89" xfId="0" applyNumberFormat="1" applyFont="1" applyFill="1" applyBorder="1">
      <alignment vertical="center"/>
    </xf>
    <xf numFmtId="0" fontId="3" fillId="0" borderId="98" xfId="0" applyFont="1" applyBorder="1">
      <alignment vertical="center"/>
    </xf>
    <xf numFmtId="176" fontId="0" fillId="0" borderId="99" xfId="0" applyNumberFormat="1" applyBorder="1">
      <alignment vertical="center"/>
    </xf>
    <xf numFmtId="176" fontId="0" fillId="0" borderId="100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101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5" fillId="0" borderId="103" xfId="0" applyNumberFormat="1" applyFont="1" applyBorder="1">
      <alignment vertical="center"/>
    </xf>
    <xf numFmtId="176" fontId="5" fillId="0" borderId="78" xfId="0" applyNumberFormat="1" applyFont="1" applyBorder="1">
      <alignment vertical="center"/>
    </xf>
    <xf numFmtId="176" fontId="5" fillId="0" borderId="104" xfId="0" applyNumberFormat="1" applyFont="1" applyBorder="1">
      <alignment vertical="center"/>
    </xf>
    <xf numFmtId="176" fontId="5" fillId="0" borderId="65" xfId="0" applyNumberFormat="1" applyFont="1" applyBorder="1">
      <alignment vertical="center"/>
    </xf>
    <xf numFmtId="176" fontId="0" fillId="0" borderId="57" xfId="0" applyNumberFormat="1" applyBorder="1">
      <alignment vertical="center"/>
    </xf>
    <xf numFmtId="176" fontId="7" fillId="0" borderId="79" xfId="0" applyNumberFormat="1" applyFont="1" applyBorder="1">
      <alignment vertical="center"/>
    </xf>
    <xf numFmtId="176" fontId="8" fillId="0" borderId="98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75" xfId="0" applyNumberFormat="1" applyFont="1" applyBorder="1">
      <alignment vertical="center"/>
    </xf>
    <xf numFmtId="176" fontId="7" fillId="0" borderId="75" xfId="0" applyNumberFormat="1" applyFont="1" applyBorder="1" applyAlignment="1">
      <alignment horizontal="right" vertical="center"/>
    </xf>
    <xf numFmtId="176" fontId="7" fillId="0" borderId="101" xfId="0" applyNumberFormat="1" applyFont="1" applyBorder="1">
      <alignment vertical="center"/>
    </xf>
    <xf numFmtId="176" fontId="7" fillId="0" borderId="78" xfId="0" applyNumberFormat="1" applyFont="1" applyBorder="1">
      <alignment vertical="center"/>
    </xf>
    <xf numFmtId="176" fontId="5" fillId="0" borderId="90" xfId="0" applyNumberFormat="1" applyFont="1" applyFill="1" applyBorder="1">
      <alignment vertical="center"/>
    </xf>
    <xf numFmtId="176" fontId="5" fillId="0" borderId="80" xfId="0" applyNumberFormat="1" applyFont="1" applyFill="1" applyBorder="1" applyAlignment="1">
      <alignment horizontal="center" vertical="center"/>
    </xf>
    <xf numFmtId="176" fontId="5" fillId="0" borderId="75" xfId="0" applyNumberFormat="1" applyFont="1" applyFill="1" applyBorder="1" applyAlignment="1">
      <alignment horizontal="center" vertical="center"/>
    </xf>
    <xf numFmtId="176" fontId="5" fillId="0" borderId="105" xfId="0" applyNumberFormat="1" applyFont="1" applyFill="1" applyBorder="1">
      <alignment vertical="center"/>
    </xf>
    <xf numFmtId="176" fontId="7" fillId="0" borderId="52" xfId="0" applyNumberFormat="1" applyFont="1" applyFill="1" applyBorder="1">
      <alignment vertical="center"/>
    </xf>
    <xf numFmtId="176" fontId="7" fillId="0" borderId="80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0" fontId="0" fillId="0" borderId="0" xfId="0" applyFill="1">
      <alignment vertical="center"/>
    </xf>
    <xf numFmtId="1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6" fontId="0" fillId="0" borderId="39" xfId="0" applyNumberFormat="1" applyFill="1" applyBorder="1">
      <alignment vertical="center"/>
    </xf>
    <xf numFmtId="176" fontId="0" fillId="0" borderId="40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0" borderId="42" xfId="0" applyNumberFormat="1" applyFill="1" applyBorder="1">
      <alignment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62" xfId="0" applyFont="1" applyFill="1" applyBorder="1">
      <alignment vertical="center"/>
    </xf>
    <xf numFmtId="179" fontId="5" fillId="0" borderId="15" xfId="0" applyNumberFormat="1" applyFont="1" applyBorder="1">
      <alignment vertical="center"/>
    </xf>
    <xf numFmtId="179" fontId="7" fillId="0" borderId="16" xfId="0" applyNumberFormat="1" applyFont="1" applyBorder="1">
      <alignment vertical="center"/>
    </xf>
    <xf numFmtId="179" fontId="5" fillId="0" borderId="1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06" xfId="0" applyNumberFormat="1" applyFont="1" applyBorder="1">
      <alignment vertical="center"/>
    </xf>
    <xf numFmtId="179" fontId="5" fillId="0" borderId="106" xfId="0" applyNumberFormat="1" applyFont="1" applyFill="1" applyBorder="1">
      <alignment vertical="center"/>
    </xf>
    <xf numFmtId="179" fontId="5" fillId="0" borderId="16" xfId="0" applyNumberFormat="1" applyFont="1" applyFill="1" applyBorder="1">
      <alignment vertical="center"/>
    </xf>
    <xf numFmtId="177" fontId="7" fillId="0" borderId="107" xfId="0" applyNumberFormat="1" applyFont="1" applyBorder="1">
      <alignment vertical="center"/>
    </xf>
    <xf numFmtId="178" fontId="5" fillId="0" borderId="17" xfId="0" applyNumberFormat="1" applyFont="1" applyFill="1" applyBorder="1">
      <alignment vertical="center"/>
    </xf>
    <xf numFmtId="176" fontId="0" fillId="0" borderId="62" xfId="0" applyNumberFormat="1" applyBorder="1" applyAlignment="1">
      <alignment horizontal="center" vertical="center"/>
    </xf>
    <xf numFmtId="176" fontId="5" fillId="0" borderId="108" xfId="0" applyNumberFormat="1" applyFont="1" applyFill="1" applyBorder="1">
      <alignment vertical="center"/>
    </xf>
    <xf numFmtId="1" fontId="10" fillId="0" borderId="80" xfId="0" applyNumberFormat="1" applyFont="1" applyFill="1" applyBorder="1" applyAlignment="1">
      <alignment vertical="center"/>
    </xf>
    <xf numFmtId="176" fontId="5" fillId="0" borderId="109" xfId="0" applyNumberFormat="1" applyFont="1" applyFill="1" applyBorder="1">
      <alignment vertical="center"/>
    </xf>
    <xf numFmtId="1" fontId="10" fillId="0" borderId="41" xfId="0" applyNumberFormat="1" applyFont="1" applyFill="1" applyBorder="1" applyAlignment="1">
      <alignment vertical="center"/>
    </xf>
    <xf numFmtId="1" fontId="10" fillId="0" borderId="110" xfId="0" applyNumberFormat="1" applyFont="1" applyFill="1" applyBorder="1" applyAlignment="1">
      <alignment vertical="center"/>
    </xf>
    <xf numFmtId="1" fontId="10" fillId="0" borderId="42" xfId="0" applyNumberFormat="1" applyFont="1" applyFill="1" applyBorder="1" applyAlignment="1">
      <alignment vertical="center"/>
    </xf>
    <xf numFmtId="1" fontId="10" fillId="0" borderId="52" xfId="0" applyNumberFormat="1" applyFont="1" applyFill="1" applyBorder="1" applyAlignment="1">
      <alignment vertical="center"/>
    </xf>
    <xf numFmtId="1" fontId="10" fillId="0" borderId="75" xfId="2" applyNumberFormat="1" applyFont="1" applyFill="1" applyBorder="1" applyAlignment="1">
      <alignment vertical="center" wrapText="1"/>
    </xf>
    <xf numFmtId="176" fontId="0" fillId="0" borderId="109" xfId="0" applyNumberFormat="1" applyBorder="1">
      <alignment vertical="center"/>
    </xf>
    <xf numFmtId="38" fontId="10" fillId="0" borderId="84" xfId="1" applyNumberFormat="1" applyFont="1" applyFill="1" applyBorder="1" applyAlignment="1">
      <alignment vertical="center"/>
    </xf>
    <xf numFmtId="38" fontId="10" fillId="0" borderId="52" xfId="1" applyNumberFormat="1" applyFont="1" applyFill="1" applyBorder="1" applyAlignment="1">
      <alignment vertical="center"/>
    </xf>
    <xf numFmtId="38" fontId="10" fillId="0" borderId="40" xfId="1" applyNumberFormat="1" applyFont="1" applyFill="1" applyBorder="1" applyAlignment="1">
      <alignment vertical="center"/>
    </xf>
    <xf numFmtId="38" fontId="10" fillId="0" borderId="80" xfId="0" applyNumberFormat="1" applyFont="1" applyFill="1" applyBorder="1" applyAlignment="1">
      <alignment horizontal="right" vertical="center"/>
    </xf>
    <xf numFmtId="38" fontId="10" fillId="0" borderId="80" xfId="0" applyNumberFormat="1" applyFont="1" applyFill="1" applyBorder="1" applyAlignment="1">
      <alignment vertical="center"/>
    </xf>
    <xf numFmtId="38" fontId="10" fillId="0" borderId="41" xfId="0" applyNumberFormat="1" applyFont="1" applyFill="1" applyBorder="1" applyAlignment="1">
      <alignment vertical="center"/>
    </xf>
    <xf numFmtId="38" fontId="10" fillId="0" borderId="80" xfId="1" applyNumberFormat="1" applyFont="1" applyFill="1" applyBorder="1" applyAlignment="1">
      <alignment vertical="center"/>
    </xf>
    <xf numFmtId="176" fontId="5" fillId="0" borderId="111" xfId="0" applyNumberFormat="1" applyFont="1" applyFill="1" applyBorder="1">
      <alignment vertical="center"/>
    </xf>
    <xf numFmtId="176" fontId="5" fillId="0" borderId="78" xfId="0" applyNumberFormat="1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176" fontId="7" fillId="0" borderId="81" xfId="0" applyNumberFormat="1" applyFont="1" applyFill="1" applyBorder="1">
      <alignment vertical="center"/>
    </xf>
    <xf numFmtId="176" fontId="7" fillId="0" borderId="75" xfId="0" applyNumberFormat="1" applyFont="1" applyFill="1" applyBorder="1">
      <alignment vertical="center"/>
    </xf>
    <xf numFmtId="176" fontId="7" fillId="0" borderId="7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4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7" fillId="0" borderId="65" xfId="0" applyNumberFormat="1" applyFont="1" applyFill="1" applyBorder="1">
      <alignment vertical="center"/>
    </xf>
    <xf numFmtId="176" fontId="7" fillId="0" borderId="48" xfId="0" applyNumberFormat="1" applyFont="1" applyFill="1" applyBorder="1">
      <alignment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112" xfId="0" applyNumberFormat="1" applyFont="1" applyFill="1" applyBorder="1">
      <alignment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112" xfId="0" applyNumberFormat="1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7" fillId="0" borderId="113" xfId="0" applyNumberFormat="1" applyFont="1" applyBorder="1">
      <alignment vertical="center"/>
    </xf>
    <xf numFmtId="176" fontId="5" fillId="0" borderId="113" xfId="0" applyNumberFormat="1" applyFont="1" applyFill="1" applyBorder="1">
      <alignment vertical="center"/>
    </xf>
    <xf numFmtId="176" fontId="0" fillId="0" borderId="60" xfId="0" applyNumberFormat="1" applyBorder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5" zoomScaleNormal="85" workbookViewId="0">
      <selection activeCell="K23" sqref="K23"/>
    </sheetView>
  </sheetViews>
  <sheetFormatPr defaultRowHeight="13" x14ac:dyDescent="0.2"/>
  <cols>
    <col min="1" max="1" width="11.26953125" style="3" customWidth="1"/>
    <col min="2" max="2" width="38.26953125" style="1" bestFit="1" customWidth="1"/>
    <col min="3" max="5" width="12.6328125" customWidth="1"/>
    <col min="6" max="6" width="10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17</v>
      </c>
      <c r="D2" s="341"/>
      <c r="E2" s="341"/>
      <c r="F2" s="342"/>
    </row>
    <row r="3" spans="1:15" s="10" customFormat="1" ht="13.5" thickBot="1" x14ac:dyDescent="0.25">
      <c r="A3" s="8"/>
      <c r="B3" s="9"/>
      <c r="C3" s="110" t="s">
        <v>1</v>
      </c>
      <c r="D3" s="111" t="s">
        <v>2</v>
      </c>
      <c r="E3" s="112" t="s">
        <v>3</v>
      </c>
      <c r="F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8514</v>
      </c>
      <c r="D4" s="42">
        <v>8226</v>
      </c>
      <c r="E4" s="43">
        <v>10255</v>
      </c>
      <c r="F4" s="113">
        <f t="shared" ref="F4:F17" si="0">SUM(C4:E4)</f>
        <v>26995</v>
      </c>
    </row>
    <row r="5" spans="1:15" ht="25" customHeight="1" x14ac:dyDescent="0.2">
      <c r="A5" s="353"/>
      <c r="B5" s="74" t="s">
        <v>18</v>
      </c>
      <c r="C5" s="64">
        <v>10664</v>
      </c>
      <c r="D5" s="65">
        <v>10211</v>
      </c>
      <c r="E5" s="66">
        <v>3640</v>
      </c>
      <c r="F5" s="119">
        <f t="shared" si="0"/>
        <v>24515</v>
      </c>
    </row>
    <row r="6" spans="1:15" ht="25" customHeight="1" x14ac:dyDescent="0.2">
      <c r="A6" s="353"/>
      <c r="B6" s="74" t="s">
        <v>20</v>
      </c>
      <c r="C6" s="64">
        <v>7713</v>
      </c>
      <c r="D6" s="65">
        <v>10644</v>
      </c>
      <c r="E6" s="66">
        <v>2972</v>
      </c>
      <c r="F6" s="114">
        <f t="shared" si="0"/>
        <v>21329</v>
      </c>
    </row>
    <row r="7" spans="1:15" ht="25" customHeight="1" x14ac:dyDescent="0.2">
      <c r="A7" s="353"/>
      <c r="B7" s="74" t="s">
        <v>21</v>
      </c>
      <c r="C7" s="64">
        <v>5943</v>
      </c>
      <c r="D7" s="65">
        <v>4039</v>
      </c>
      <c r="E7" s="66">
        <v>1765</v>
      </c>
      <c r="F7" s="119">
        <f t="shared" si="0"/>
        <v>11747</v>
      </c>
    </row>
    <row r="8" spans="1:15" ht="25" customHeight="1" x14ac:dyDescent="0.2">
      <c r="A8" s="353"/>
      <c r="B8" s="74" t="s">
        <v>22</v>
      </c>
      <c r="C8" s="64">
        <v>15704</v>
      </c>
      <c r="D8" s="65">
        <v>16250</v>
      </c>
      <c r="E8" s="66">
        <v>12874</v>
      </c>
      <c r="F8" s="114">
        <f t="shared" si="0"/>
        <v>44828</v>
      </c>
    </row>
    <row r="9" spans="1:15" ht="25" customHeight="1" x14ac:dyDescent="0.2">
      <c r="A9" s="353"/>
      <c r="B9" s="74" t="s">
        <v>36</v>
      </c>
      <c r="C9" s="64">
        <v>10677</v>
      </c>
      <c r="D9" s="65">
        <v>11170</v>
      </c>
      <c r="E9" s="66">
        <v>8968</v>
      </c>
      <c r="F9" s="119">
        <f t="shared" si="0"/>
        <v>30815</v>
      </c>
    </row>
    <row r="10" spans="1:15" s="281" customFormat="1" ht="25" customHeight="1" x14ac:dyDescent="0.2">
      <c r="A10" s="353"/>
      <c r="B10" s="74" t="s">
        <v>117</v>
      </c>
      <c r="C10" s="257"/>
      <c r="D10" s="258"/>
      <c r="E10" s="259"/>
      <c r="F10" s="284">
        <f t="shared" si="0"/>
        <v>0</v>
      </c>
    </row>
    <row r="11" spans="1:15" ht="25" customHeight="1" x14ac:dyDescent="0.2">
      <c r="A11" s="353"/>
      <c r="B11" s="74" t="s">
        <v>75</v>
      </c>
      <c r="C11" s="64">
        <v>5765</v>
      </c>
      <c r="D11" s="65">
        <v>4785</v>
      </c>
      <c r="E11" s="66">
        <v>3432</v>
      </c>
      <c r="F11" s="114">
        <f t="shared" si="0"/>
        <v>13982</v>
      </c>
    </row>
    <row r="12" spans="1:15" ht="25" customHeight="1" x14ac:dyDescent="0.2">
      <c r="A12" s="353"/>
      <c r="B12" s="74" t="s">
        <v>14</v>
      </c>
      <c r="C12" s="64">
        <v>4434</v>
      </c>
      <c r="D12" s="65">
        <v>2799</v>
      </c>
      <c r="E12" s="66">
        <v>2021</v>
      </c>
      <c r="F12" s="119">
        <f t="shared" si="0"/>
        <v>9254</v>
      </c>
      <c r="H12" s="217"/>
      <c r="I12" s="217"/>
      <c r="J12" s="217"/>
      <c r="K12" s="217"/>
      <c r="L12" s="217"/>
      <c r="M12" s="217"/>
      <c r="N12" s="217"/>
      <c r="O12" s="217"/>
    </row>
    <row r="13" spans="1:15" ht="25" customHeight="1" x14ac:dyDescent="0.2">
      <c r="A13" s="353"/>
      <c r="B13" s="74" t="s">
        <v>76</v>
      </c>
      <c r="C13" s="221">
        <v>11656</v>
      </c>
      <c r="D13" s="65">
        <v>11226</v>
      </c>
      <c r="E13" s="66">
        <v>4710</v>
      </c>
      <c r="F13" s="118">
        <f t="shared" si="0"/>
        <v>27592</v>
      </c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5" ht="25" customHeight="1" x14ac:dyDescent="0.2">
      <c r="A14" s="353"/>
      <c r="B14" s="205" t="s">
        <v>77</v>
      </c>
      <c r="C14" s="207">
        <v>6229</v>
      </c>
      <c r="D14" s="45">
        <v>4774</v>
      </c>
      <c r="E14" s="46">
        <v>3656</v>
      </c>
      <c r="F14" s="119">
        <f t="shared" si="0"/>
        <v>14659</v>
      </c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5" customHeight="1" x14ac:dyDescent="0.2">
      <c r="A15" s="353"/>
      <c r="B15" s="63" t="s">
        <v>78</v>
      </c>
      <c r="C15" s="64">
        <v>10628</v>
      </c>
      <c r="D15" s="65">
        <v>8626</v>
      </c>
      <c r="E15" s="66">
        <v>3778</v>
      </c>
      <c r="F15" s="119">
        <f t="shared" si="0"/>
        <v>23032</v>
      </c>
      <c r="G15" s="218"/>
      <c r="H15" s="218"/>
      <c r="I15" s="218"/>
      <c r="J15" s="218"/>
      <c r="K15" s="218"/>
      <c r="L15" s="218"/>
      <c r="M15" s="218"/>
      <c r="N15" s="218"/>
      <c r="O15" s="218"/>
    </row>
    <row r="16" spans="1:15" ht="25" customHeight="1" x14ac:dyDescent="0.2">
      <c r="A16" s="353"/>
      <c r="B16" s="6" t="s">
        <v>79</v>
      </c>
      <c r="C16" s="257"/>
      <c r="D16" s="258"/>
      <c r="E16" s="259"/>
      <c r="F16" s="119">
        <f t="shared" si="0"/>
        <v>0</v>
      </c>
      <c r="G16" s="219"/>
      <c r="H16" s="218"/>
      <c r="I16" s="218"/>
      <c r="J16" s="218"/>
      <c r="K16" s="218"/>
      <c r="L16" s="218"/>
      <c r="M16" s="218"/>
      <c r="N16" s="218"/>
      <c r="O16" s="218"/>
    </row>
    <row r="17" spans="1:15" ht="25" customHeight="1" x14ac:dyDescent="0.2">
      <c r="A17" s="354"/>
      <c r="B17" s="256" t="s">
        <v>112</v>
      </c>
      <c r="C17" s="213">
        <v>20057</v>
      </c>
      <c r="D17" s="212">
        <v>18140</v>
      </c>
      <c r="E17" s="260">
        <v>15403</v>
      </c>
      <c r="F17" s="219">
        <f t="shared" si="0"/>
        <v>53600</v>
      </c>
      <c r="G17" s="219"/>
      <c r="H17" s="218"/>
      <c r="I17" s="218"/>
      <c r="J17" s="218"/>
      <c r="K17" s="218"/>
      <c r="L17" s="218"/>
      <c r="M17" s="218"/>
      <c r="N17" s="218"/>
      <c r="O17" s="218"/>
    </row>
    <row r="18" spans="1:15" ht="25" customHeight="1" x14ac:dyDescent="0.2">
      <c r="A18" s="345" t="s">
        <v>23</v>
      </c>
      <c r="B18" s="14" t="s">
        <v>35</v>
      </c>
      <c r="C18" s="49">
        <v>51500</v>
      </c>
      <c r="D18" s="50">
        <v>50500</v>
      </c>
      <c r="E18" s="51">
        <v>51510</v>
      </c>
      <c r="F18" s="220">
        <f t="shared" ref="F18:F27" si="1">SUM(C18:E18)</f>
        <v>153510</v>
      </c>
      <c r="G18" s="222"/>
      <c r="H18" s="217"/>
      <c r="I18" s="217"/>
      <c r="J18" s="217"/>
      <c r="K18" s="217"/>
      <c r="L18" s="217"/>
      <c r="M18" s="217"/>
      <c r="N18" s="217"/>
      <c r="O18" s="217"/>
    </row>
    <row r="19" spans="1:15" ht="25" customHeight="1" x14ac:dyDescent="0.2">
      <c r="A19" s="346"/>
      <c r="B19" s="105" t="s">
        <v>34</v>
      </c>
      <c r="C19" s="64">
        <v>532</v>
      </c>
      <c r="D19" s="65">
        <v>399</v>
      </c>
      <c r="E19" s="66">
        <v>538</v>
      </c>
      <c r="F19" s="119">
        <f>SUM(C19:E19)</f>
        <v>1469</v>
      </c>
    </row>
    <row r="20" spans="1:15" ht="25" customHeight="1" x14ac:dyDescent="0.2">
      <c r="A20" s="346"/>
      <c r="B20" s="74" t="s">
        <v>15</v>
      </c>
      <c r="C20" s="64">
        <v>70033</v>
      </c>
      <c r="D20" s="65">
        <v>40021</v>
      </c>
      <c r="E20" s="66">
        <v>79585</v>
      </c>
      <c r="F20" s="119">
        <f>SUM(C20:E20)</f>
        <v>189639</v>
      </c>
    </row>
    <row r="21" spans="1:15" ht="25" customHeight="1" x14ac:dyDescent="0.2">
      <c r="A21" s="347"/>
      <c r="B21" s="13" t="s">
        <v>31</v>
      </c>
      <c r="C21" s="52">
        <v>1645315</v>
      </c>
      <c r="D21" s="47">
        <v>475448</v>
      </c>
      <c r="E21" s="48">
        <v>2006759</v>
      </c>
      <c r="F21" s="114">
        <f>SUM(C21:E21)</f>
        <v>4127522</v>
      </c>
    </row>
    <row r="22" spans="1:15" ht="25" customHeight="1" x14ac:dyDescent="0.2">
      <c r="A22" s="348" t="s">
        <v>33</v>
      </c>
      <c r="B22" s="96" t="s">
        <v>32</v>
      </c>
      <c r="C22" s="67">
        <v>1518913</v>
      </c>
      <c r="D22" s="68">
        <v>1607059</v>
      </c>
      <c r="E22" s="69">
        <v>1829594</v>
      </c>
      <c r="F22" s="117">
        <f>SUM(C22:E22)</f>
        <v>4955566</v>
      </c>
    </row>
    <row r="23" spans="1:15" ht="25" customHeight="1" x14ac:dyDescent="0.2">
      <c r="A23" s="348"/>
      <c r="B23" s="12" t="s">
        <v>30</v>
      </c>
      <c r="C23" s="44">
        <v>4782</v>
      </c>
      <c r="D23" s="45">
        <v>4603</v>
      </c>
      <c r="E23" s="46">
        <v>4951</v>
      </c>
      <c r="F23" s="114">
        <f>SUM(C23:E23)</f>
        <v>14336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0.47</v>
      </c>
      <c r="E24" s="62">
        <v>0.55000000000000004</v>
      </c>
      <c r="F24" s="121" t="s">
        <v>118</v>
      </c>
    </row>
    <row r="25" spans="1:15" ht="25" customHeight="1" x14ac:dyDescent="0.2">
      <c r="A25" s="349" t="s">
        <v>26</v>
      </c>
      <c r="B25" s="14" t="s">
        <v>24</v>
      </c>
      <c r="C25" s="49">
        <v>89149</v>
      </c>
      <c r="D25" s="50">
        <v>86541</v>
      </c>
      <c r="E25" s="51">
        <v>93616</v>
      </c>
      <c r="F25" s="114">
        <f>SUM(C25:E25)</f>
        <v>269306</v>
      </c>
    </row>
    <row r="26" spans="1:15" ht="25" customHeight="1" x14ac:dyDescent="0.2">
      <c r="A26" s="350"/>
      <c r="B26" s="74" t="s">
        <v>16</v>
      </c>
      <c r="C26" s="64">
        <v>523</v>
      </c>
      <c r="D26" s="65">
        <v>469</v>
      </c>
      <c r="E26" s="66">
        <v>474</v>
      </c>
      <c r="F26" s="118">
        <f>SUM(C26:E26)</f>
        <v>1466</v>
      </c>
    </row>
    <row r="27" spans="1:15" ht="25" customHeight="1" x14ac:dyDescent="0.2">
      <c r="A27" s="350"/>
      <c r="B27" s="74" t="s">
        <v>81</v>
      </c>
      <c r="C27" s="64">
        <v>30</v>
      </c>
      <c r="D27" s="65">
        <v>26</v>
      </c>
      <c r="E27" s="66">
        <v>32</v>
      </c>
      <c r="F27" s="119">
        <f t="shared" si="1"/>
        <v>88</v>
      </c>
    </row>
    <row r="28" spans="1:15" ht="25" customHeight="1" x14ac:dyDescent="0.2">
      <c r="A28" s="351"/>
      <c r="B28" s="13" t="s">
        <v>82</v>
      </c>
      <c r="C28" s="52">
        <v>23</v>
      </c>
      <c r="D28" s="47">
        <v>54</v>
      </c>
      <c r="E28" s="48">
        <v>39</v>
      </c>
      <c r="F28" s="114">
        <f>SUM(C28:E28)</f>
        <v>116</v>
      </c>
    </row>
    <row r="29" spans="1:15" ht="25" customHeight="1" x14ac:dyDescent="0.2">
      <c r="A29" s="343" t="s">
        <v>27</v>
      </c>
      <c r="B29" s="96" t="s">
        <v>28</v>
      </c>
      <c r="C29" s="67">
        <v>128173</v>
      </c>
      <c r="D29" s="68">
        <v>121374</v>
      </c>
      <c r="E29" s="69">
        <v>117793</v>
      </c>
      <c r="F29" s="117">
        <f>SUM(C29:E29)</f>
        <v>367340</v>
      </c>
    </row>
    <row r="30" spans="1:15" ht="25" customHeight="1" thickBot="1" x14ac:dyDescent="0.25">
      <c r="A30" s="344"/>
      <c r="B30" s="11" t="s">
        <v>29</v>
      </c>
      <c r="C30" s="56">
        <v>37388</v>
      </c>
      <c r="D30" s="57">
        <v>36463</v>
      </c>
      <c r="E30" s="58">
        <v>36974</v>
      </c>
      <c r="F30" s="115">
        <f>SUM(C30:E30)</f>
        <v>110825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107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F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&amp;C&amp;F&amp;R&amp;A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M14" sqref="M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2.0898437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44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35">
        <v>8114</v>
      </c>
      <c r="D4" s="20">
        <v>6472</v>
      </c>
      <c r="E4" s="20">
        <v>11459</v>
      </c>
      <c r="F4" s="20">
        <v>13237</v>
      </c>
      <c r="G4" s="20">
        <v>11953</v>
      </c>
      <c r="H4" s="20">
        <v>7566</v>
      </c>
      <c r="I4" s="20">
        <v>8653</v>
      </c>
      <c r="J4" s="20">
        <v>10782</v>
      </c>
      <c r="K4" s="20">
        <v>8337</v>
      </c>
      <c r="L4" s="20">
        <v>10201</v>
      </c>
      <c r="M4" s="20">
        <v>10179</v>
      </c>
      <c r="N4" s="21">
        <v>9213</v>
      </c>
      <c r="O4" s="129">
        <f t="shared" ref="O4:O9" si="0">SUM(C4:N4)</f>
        <v>116166</v>
      </c>
    </row>
    <row r="5" spans="1:15" ht="25" customHeight="1" x14ac:dyDescent="0.2">
      <c r="A5" s="353"/>
      <c r="B5" s="74" t="s">
        <v>18</v>
      </c>
      <c r="C5" s="86">
        <v>5088</v>
      </c>
      <c r="D5" s="78">
        <v>4214</v>
      </c>
      <c r="E5" s="78">
        <v>6309</v>
      </c>
      <c r="F5" s="78">
        <v>5030</v>
      </c>
      <c r="G5" s="78">
        <v>6829</v>
      </c>
      <c r="H5" s="78">
        <v>5441</v>
      </c>
      <c r="I5" s="78">
        <v>4000</v>
      </c>
      <c r="J5" s="78">
        <v>5935</v>
      </c>
      <c r="K5" s="78">
        <v>5633</v>
      </c>
      <c r="L5" s="78">
        <v>9899</v>
      </c>
      <c r="M5" s="78">
        <v>11976</v>
      </c>
      <c r="N5" s="79">
        <v>3976</v>
      </c>
      <c r="O5" s="122">
        <f t="shared" si="0"/>
        <v>74330</v>
      </c>
    </row>
    <row r="6" spans="1:15" ht="25" customHeight="1" x14ac:dyDescent="0.2">
      <c r="A6" s="353"/>
      <c r="B6" s="74" t="s">
        <v>20</v>
      </c>
      <c r="C6" s="86">
        <v>1243</v>
      </c>
      <c r="D6" s="78">
        <v>1766</v>
      </c>
      <c r="E6" s="78">
        <v>2541</v>
      </c>
      <c r="F6" s="78">
        <v>2632</v>
      </c>
      <c r="G6" s="78">
        <v>3322</v>
      </c>
      <c r="H6" s="78">
        <v>2373</v>
      </c>
      <c r="I6" s="78">
        <v>1561</v>
      </c>
      <c r="J6" s="78">
        <v>1763</v>
      </c>
      <c r="K6" s="78">
        <v>2545</v>
      </c>
      <c r="L6" s="78">
        <v>3722</v>
      </c>
      <c r="M6" s="78">
        <v>3866</v>
      </c>
      <c r="N6" s="79">
        <v>1657</v>
      </c>
      <c r="O6" s="122">
        <f t="shared" si="0"/>
        <v>28991</v>
      </c>
    </row>
    <row r="7" spans="1:15" ht="25" customHeight="1" x14ac:dyDescent="0.2">
      <c r="A7" s="353"/>
      <c r="B7" s="74" t="s">
        <v>21</v>
      </c>
      <c r="C7" s="86">
        <v>1463</v>
      </c>
      <c r="D7" s="78">
        <v>1135</v>
      </c>
      <c r="E7" s="78">
        <v>2275</v>
      </c>
      <c r="F7" s="78">
        <v>2857</v>
      </c>
      <c r="G7" s="78">
        <v>3615</v>
      </c>
      <c r="H7" s="78">
        <v>2345</v>
      </c>
      <c r="I7" s="78">
        <v>2688</v>
      </c>
      <c r="J7" s="78">
        <v>7301</v>
      </c>
      <c r="K7" s="78">
        <v>3223</v>
      </c>
      <c r="L7" s="78">
        <v>2855</v>
      </c>
      <c r="M7" s="78">
        <v>2192</v>
      </c>
      <c r="N7" s="79">
        <v>1562</v>
      </c>
      <c r="O7" s="122">
        <f t="shared" si="0"/>
        <v>33511</v>
      </c>
    </row>
    <row r="8" spans="1:15" ht="25" customHeight="1" x14ac:dyDescent="0.2">
      <c r="A8" s="353"/>
      <c r="B8" s="74" t="s">
        <v>22</v>
      </c>
      <c r="C8" s="86">
        <v>16607</v>
      </c>
      <c r="D8" s="78">
        <v>13134</v>
      </c>
      <c r="E8" s="78">
        <v>14659</v>
      </c>
      <c r="F8" s="78">
        <v>13569</v>
      </c>
      <c r="G8" s="78">
        <v>14376</v>
      </c>
      <c r="H8" s="78">
        <v>12427</v>
      </c>
      <c r="I8" s="78">
        <v>11616</v>
      </c>
      <c r="J8" s="78">
        <v>15550</v>
      </c>
      <c r="K8" s="78">
        <v>13781</v>
      </c>
      <c r="L8" s="78">
        <v>12148</v>
      </c>
      <c r="M8" s="78">
        <v>13329</v>
      </c>
      <c r="N8" s="79">
        <v>12656</v>
      </c>
      <c r="O8" s="122">
        <f t="shared" si="0"/>
        <v>163852</v>
      </c>
    </row>
    <row r="9" spans="1:15" ht="25" customHeight="1" x14ac:dyDescent="0.2">
      <c r="A9" s="353"/>
      <c r="B9" s="74" t="s">
        <v>36</v>
      </c>
      <c r="C9" s="300">
        <v>8642</v>
      </c>
      <c r="D9" s="78">
        <v>9527</v>
      </c>
      <c r="E9" s="78">
        <v>12758</v>
      </c>
      <c r="F9" s="78">
        <v>12259</v>
      </c>
      <c r="G9" s="78">
        <v>11572</v>
      </c>
      <c r="H9" s="78">
        <v>9628</v>
      </c>
      <c r="I9" s="78">
        <v>10675</v>
      </c>
      <c r="J9" s="78">
        <v>15535</v>
      </c>
      <c r="K9" s="78">
        <v>10877</v>
      </c>
      <c r="L9" s="78">
        <v>11536</v>
      </c>
      <c r="M9" s="78">
        <v>12277</v>
      </c>
      <c r="N9" s="79">
        <v>10314</v>
      </c>
      <c r="O9" s="122">
        <f t="shared" si="0"/>
        <v>135600</v>
      </c>
    </row>
    <row r="10" spans="1:15" s="281" customFormat="1" ht="25" customHeight="1" x14ac:dyDescent="0.2">
      <c r="A10" s="353"/>
      <c r="B10" s="74" t="s">
        <v>117</v>
      </c>
      <c r="C10" s="304">
        <v>27.1</v>
      </c>
      <c r="D10" s="303">
        <v>30.3</v>
      </c>
      <c r="E10" s="303">
        <v>38.6</v>
      </c>
      <c r="F10" s="307">
        <v>45</v>
      </c>
      <c r="G10" s="301">
        <v>44.9</v>
      </c>
      <c r="H10" s="303">
        <v>34.200000000000003</v>
      </c>
      <c r="I10" s="303">
        <v>39.5</v>
      </c>
      <c r="J10" s="306">
        <v>54.9</v>
      </c>
      <c r="K10" s="282">
        <v>40.5</v>
      </c>
      <c r="L10" s="303">
        <v>38.5</v>
      </c>
      <c r="M10" s="303">
        <v>38.6</v>
      </c>
      <c r="N10" s="305">
        <v>35.4</v>
      </c>
      <c r="O10" s="280">
        <f t="shared" ref="O10" si="1">SUM(C10:N10)</f>
        <v>467.5</v>
      </c>
    </row>
    <row r="11" spans="1:15" ht="25" customHeight="1" x14ac:dyDescent="0.2">
      <c r="A11" s="353"/>
      <c r="B11" s="74" t="s">
        <v>75</v>
      </c>
      <c r="C11" s="87"/>
      <c r="D11" s="302"/>
      <c r="E11" s="302"/>
      <c r="F11" s="84"/>
      <c r="G11" s="84"/>
      <c r="H11" s="84"/>
      <c r="I11" s="84"/>
      <c r="J11" s="84"/>
      <c r="K11" s="84"/>
      <c r="L11" s="84"/>
      <c r="M11" s="84"/>
      <c r="N11" s="85"/>
      <c r="O11" s="229" t="s">
        <v>63</v>
      </c>
    </row>
    <row r="12" spans="1:15" ht="25" customHeight="1" x14ac:dyDescent="0.2">
      <c r="A12" s="353"/>
      <c r="B12" s="74" t="s">
        <v>14</v>
      </c>
      <c r="C12" s="86">
        <v>1166</v>
      </c>
      <c r="D12" s="78">
        <v>1414</v>
      </c>
      <c r="E12" s="78">
        <v>2139</v>
      </c>
      <c r="F12" s="78">
        <v>2394</v>
      </c>
      <c r="G12" s="78">
        <v>2164</v>
      </c>
      <c r="H12" s="78">
        <v>1754</v>
      </c>
      <c r="I12" s="78">
        <v>1709</v>
      </c>
      <c r="J12" s="78">
        <v>2250</v>
      </c>
      <c r="K12" s="78">
        <v>1848</v>
      </c>
      <c r="L12" s="78">
        <v>2065</v>
      </c>
      <c r="M12" s="78">
        <v>1686</v>
      </c>
      <c r="N12" s="79">
        <v>1657</v>
      </c>
      <c r="O12" s="122">
        <f t="shared" ref="O12:O23" si="2">SUM(C12:N12)</f>
        <v>22246</v>
      </c>
    </row>
    <row r="13" spans="1:15" ht="25" customHeight="1" x14ac:dyDescent="0.2">
      <c r="A13" s="353"/>
      <c r="B13" s="74" t="s">
        <v>76</v>
      </c>
      <c r="C13" s="210">
        <v>9647</v>
      </c>
      <c r="D13" s="148">
        <v>8308</v>
      </c>
      <c r="E13" s="148">
        <v>14238</v>
      </c>
      <c r="F13" s="148">
        <v>15535</v>
      </c>
      <c r="G13" s="148">
        <v>17367</v>
      </c>
      <c r="H13" s="148">
        <v>10354</v>
      </c>
      <c r="I13" s="148">
        <v>9709</v>
      </c>
      <c r="J13" s="148">
        <v>15839</v>
      </c>
      <c r="K13" s="148">
        <v>11262</v>
      </c>
      <c r="L13" s="148">
        <v>13108</v>
      </c>
      <c r="M13" s="148">
        <v>14426</v>
      </c>
      <c r="N13" s="202">
        <v>7297</v>
      </c>
      <c r="O13" s="122">
        <f t="shared" si="2"/>
        <v>147090</v>
      </c>
    </row>
    <row r="14" spans="1:15" ht="25" customHeight="1" x14ac:dyDescent="0.2">
      <c r="A14" s="353"/>
      <c r="B14" s="205" t="s">
        <v>77</v>
      </c>
      <c r="C14" s="224">
        <v>3802</v>
      </c>
      <c r="D14" s="224">
        <v>3506</v>
      </c>
      <c r="E14" s="224">
        <v>5648</v>
      </c>
      <c r="F14" s="224">
        <v>6157</v>
      </c>
      <c r="G14" s="224">
        <v>7300</v>
      </c>
      <c r="H14" s="224">
        <v>5368</v>
      </c>
      <c r="I14" s="224">
        <v>6140</v>
      </c>
      <c r="J14" s="224">
        <v>10571</v>
      </c>
      <c r="K14" s="224">
        <v>6639</v>
      </c>
      <c r="L14" s="225">
        <v>6495</v>
      </c>
      <c r="M14" s="225">
        <v>6456</v>
      </c>
      <c r="N14" s="225">
        <v>4592</v>
      </c>
      <c r="O14" s="122">
        <f>SUM(C14:N14)</f>
        <v>72674</v>
      </c>
    </row>
    <row r="15" spans="1:15" ht="25" customHeight="1" x14ac:dyDescent="0.2">
      <c r="A15" s="353"/>
      <c r="B15" s="63" t="s">
        <v>85</v>
      </c>
      <c r="C15" s="226">
        <v>4920</v>
      </c>
      <c r="D15" s="76">
        <v>4648</v>
      </c>
      <c r="E15" s="76">
        <v>7627</v>
      </c>
      <c r="F15" s="76">
        <v>7045</v>
      </c>
      <c r="G15" s="76">
        <v>9142</v>
      </c>
      <c r="H15" s="76">
        <v>6503</v>
      </c>
      <c r="I15" s="76">
        <v>5924</v>
      </c>
      <c r="J15" s="76">
        <v>8759</v>
      </c>
      <c r="K15" s="76">
        <v>6791</v>
      </c>
      <c r="L15" s="227">
        <v>9304</v>
      </c>
      <c r="M15" s="227">
        <v>9177</v>
      </c>
      <c r="N15" s="227">
        <v>3851</v>
      </c>
      <c r="O15" s="122">
        <f t="shared" ref="O15:O16" si="3">SUM(C15:N15)</f>
        <v>83691</v>
      </c>
    </row>
    <row r="16" spans="1:15" ht="25" customHeight="1" x14ac:dyDescent="0.2">
      <c r="A16" s="353"/>
      <c r="B16" s="6" t="s">
        <v>79</v>
      </c>
      <c r="C16" s="226">
        <v>11434</v>
      </c>
      <c r="D16" s="140">
        <v>11701</v>
      </c>
      <c r="E16" s="140">
        <v>17117</v>
      </c>
      <c r="F16" s="140">
        <v>17589</v>
      </c>
      <c r="G16" s="76">
        <v>20287</v>
      </c>
      <c r="H16" s="76">
        <v>13822</v>
      </c>
      <c r="I16" s="76">
        <v>14059</v>
      </c>
      <c r="J16" s="76">
        <v>24044</v>
      </c>
      <c r="K16" s="76">
        <v>16723</v>
      </c>
      <c r="L16" s="239">
        <v>17095</v>
      </c>
      <c r="M16" s="227">
        <v>16316</v>
      </c>
      <c r="N16" s="267">
        <v>13792</v>
      </c>
      <c r="O16" s="230">
        <f t="shared" si="3"/>
        <v>193979</v>
      </c>
    </row>
    <row r="17" spans="1:15" ht="25" customHeight="1" x14ac:dyDescent="0.2">
      <c r="A17" s="354"/>
      <c r="B17" s="256" t="s">
        <v>112</v>
      </c>
      <c r="C17" s="141">
        <v>11056</v>
      </c>
      <c r="D17" s="137">
        <v>11406</v>
      </c>
      <c r="E17" s="137">
        <v>15298</v>
      </c>
      <c r="F17" s="137">
        <v>14797</v>
      </c>
      <c r="G17" s="140">
        <v>15417</v>
      </c>
      <c r="H17" s="140">
        <v>14739</v>
      </c>
      <c r="I17" s="140">
        <v>11102</v>
      </c>
      <c r="J17" s="140">
        <v>15552</v>
      </c>
      <c r="K17" s="140">
        <v>14254</v>
      </c>
      <c r="L17" s="228">
        <v>15698</v>
      </c>
      <c r="M17" s="228">
        <v>18658</v>
      </c>
      <c r="N17" s="228">
        <v>13569</v>
      </c>
      <c r="O17" s="268">
        <f>SUM(C17:N17)</f>
        <v>171546</v>
      </c>
    </row>
    <row r="18" spans="1:15" ht="25" customHeight="1" x14ac:dyDescent="0.2">
      <c r="A18" s="345" t="s">
        <v>23</v>
      </c>
      <c r="B18" s="14" t="s">
        <v>35</v>
      </c>
      <c r="C18" s="38">
        <v>43900</v>
      </c>
      <c r="D18" s="26">
        <v>86880</v>
      </c>
      <c r="E18" s="26">
        <v>92540</v>
      </c>
      <c r="F18" s="26">
        <v>47500</v>
      </c>
      <c r="G18" s="26">
        <v>59900</v>
      </c>
      <c r="H18" s="26">
        <v>74000</v>
      </c>
      <c r="I18" s="26">
        <v>67410</v>
      </c>
      <c r="J18" s="26">
        <v>95200</v>
      </c>
      <c r="K18" s="26">
        <v>25450</v>
      </c>
      <c r="L18" s="26">
        <v>41400</v>
      </c>
      <c r="M18" s="26">
        <v>39340</v>
      </c>
      <c r="N18" s="27">
        <v>80780</v>
      </c>
      <c r="O18" s="231">
        <f t="shared" si="2"/>
        <v>754300</v>
      </c>
    </row>
    <row r="19" spans="1:15" ht="25" customHeight="1" x14ac:dyDescent="0.2">
      <c r="A19" s="346"/>
      <c r="B19" s="105" t="s">
        <v>34</v>
      </c>
      <c r="C19" s="86">
        <v>246</v>
      </c>
      <c r="D19" s="78">
        <v>18</v>
      </c>
      <c r="E19" s="78">
        <v>13</v>
      </c>
      <c r="F19" s="78">
        <v>1539</v>
      </c>
      <c r="G19" s="78">
        <v>183</v>
      </c>
      <c r="H19" s="78">
        <v>906</v>
      </c>
      <c r="I19" s="78">
        <v>931</v>
      </c>
      <c r="J19" s="78">
        <v>457</v>
      </c>
      <c r="K19" s="78">
        <v>739</v>
      </c>
      <c r="L19" s="78">
        <v>161</v>
      </c>
      <c r="M19" s="78">
        <v>524</v>
      </c>
      <c r="N19" s="79">
        <v>344</v>
      </c>
      <c r="O19" s="122">
        <f t="shared" si="2"/>
        <v>6061</v>
      </c>
    </row>
    <row r="20" spans="1:15" ht="25" customHeight="1" x14ac:dyDescent="0.2">
      <c r="A20" s="346"/>
      <c r="B20" s="74" t="s">
        <v>15</v>
      </c>
      <c r="C20" s="86">
        <v>43634</v>
      </c>
      <c r="D20" s="78">
        <v>73068</v>
      </c>
      <c r="E20" s="78">
        <v>39356</v>
      </c>
      <c r="F20" s="78">
        <v>72888</v>
      </c>
      <c r="G20" s="78">
        <v>43097</v>
      </c>
      <c r="H20" s="78">
        <v>80250</v>
      </c>
      <c r="I20" s="78">
        <v>41832</v>
      </c>
      <c r="J20" s="78">
        <v>78249</v>
      </c>
      <c r="K20" s="78">
        <v>52944</v>
      </c>
      <c r="L20" s="78">
        <v>75820</v>
      </c>
      <c r="M20" s="78">
        <v>44409</v>
      </c>
      <c r="N20" s="79">
        <v>71780</v>
      </c>
      <c r="O20" s="122">
        <f t="shared" si="2"/>
        <v>717327</v>
      </c>
    </row>
    <row r="21" spans="1:15" ht="25" customHeight="1" x14ac:dyDescent="0.2">
      <c r="A21" s="347"/>
      <c r="B21" s="13" t="s">
        <v>31</v>
      </c>
      <c r="C21" s="37">
        <v>2203455</v>
      </c>
      <c r="D21" s="24">
        <v>2257145</v>
      </c>
      <c r="E21" s="24">
        <v>1460064</v>
      </c>
      <c r="F21" s="24">
        <v>2158077</v>
      </c>
      <c r="G21" s="24">
        <v>1242438</v>
      </c>
      <c r="H21" s="24">
        <v>2474791</v>
      </c>
      <c r="I21" s="24">
        <v>442892</v>
      </c>
      <c r="J21" s="24">
        <v>1829131</v>
      </c>
      <c r="K21" s="24">
        <v>1163745</v>
      </c>
      <c r="L21" s="24">
        <v>2399535</v>
      </c>
      <c r="M21" s="24">
        <v>2320807</v>
      </c>
      <c r="N21" s="25">
        <v>1606374</v>
      </c>
      <c r="O21" s="230">
        <f t="shared" si="2"/>
        <v>21558454</v>
      </c>
    </row>
    <row r="22" spans="1:15" ht="25" customHeight="1" x14ac:dyDescent="0.2">
      <c r="A22" s="348" t="s">
        <v>33</v>
      </c>
      <c r="B22" s="96" t="s">
        <v>32</v>
      </c>
      <c r="C22" s="103">
        <v>1897250</v>
      </c>
      <c r="D22" s="104">
        <v>2124094</v>
      </c>
      <c r="E22" s="100">
        <v>3756436</v>
      </c>
      <c r="F22" s="100">
        <v>1777697</v>
      </c>
      <c r="G22" s="100">
        <v>2297076</v>
      </c>
      <c r="H22" s="100">
        <v>2546476</v>
      </c>
      <c r="I22" s="100">
        <v>2918143</v>
      </c>
      <c r="J22" s="100">
        <v>3522381</v>
      </c>
      <c r="K22" s="100">
        <v>2276639</v>
      </c>
      <c r="L22" s="100">
        <v>1691423</v>
      </c>
      <c r="M22" s="100">
        <v>1952500</v>
      </c>
      <c r="N22" s="101">
        <v>2568018</v>
      </c>
      <c r="O22" s="232">
        <f t="shared" si="2"/>
        <v>29328133</v>
      </c>
    </row>
    <row r="23" spans="1:15" ht="25" customHeight="1" x14ac:dyDescent="0.2">
      <c r="A23" s="348"/>
      <c r="B23" s="12" t="s">
        <v>30</v>
      </c>
      <c r="C23" s="36">
        <v>4258</v>
      </c>
      <c r="D23" s="22">
        <v>3995</v>
      </c>
      <c r="E23" s="22">
        <v>3452</v>
      </c>
      <c r="F23" s="22">
        <v>2989</v>
      </c>
      <c r="G23" s="22">
        <v>2768</v>
      </c>
      <c r="H23" s="22">
        <v>1452</v>
      </c>
      <c r="I23" s="22">
        <v>1493</v>
      </c>
      <c r="J23" s="22">
        <v>2505</v>
      </c>
      <c r="K23" s="22">
        <v>2724</v>
      </c>
      <c r="L23" s="22">
        <v>2221</v>
      </c>
      <c r="M23" s="22">
        <v>2787</v>
      </c>
      <c r="N23" s="23">
        <v>2765</v>
      </c>
      <c r="O23" s="230">
        <f t="shared" si="2"/>
        <v>33409</v>
      </c>
    </row>
    <row r="24" spans="1:15" ht="25" customHeight="1" x14ac:dyDescent="0.2">
      <c r="A24" s="7" t="s">
        <v>25</v>
      </c>
      <c r="B24" s="15" t="s">
        <v>80</v>
      </c>
      <c r="C24" s="39">
        <v>1.1000000000000001</v>
      </c>
      <c r="D24" s="31">
        <v>1.1399999999999999</v>
      </c>
      <c r="E24" s="31">
        <v>1.1299999999999999</v>
      </c>
      <c r="F24" s="31">
        <v>1.08</v>
      </c>
      <c r="G24" s="31">
        <v>1.03</v>
      </c>
      <c r="H24" s="31">
        <v>1.08</v>
      </c>
      <c r="I24" s="31">
        <v>1.1200000000000001</v>
      </c>
      <c r="J24" s="31">
        <v>1.1100000000000001</v>
      </c>
      <c r="K24" s="31">
        <v>1.1499999999999999</v>
      </c>
      <c r="L24" s="31">
        <v>1.1499999999999999</v>
      </c>
      <c r="M24" s="31">
        <v>1.24</v>
      </c>
      <c r="N24" s="32">
        <v>1.31</v>
      </c>
      <c r="O24" s="233" t="s">
        <v>63</v>
      </c>
    </row>
    <row r="25" spans="1:15" ht="25" customHeight="1" x14ac:dyDescent="0.2">
      <c r="A25" s="349" t="s">
        <v>26</v>
      </c>
      <c r="B25" s="14" t="s">
        <v>24</v>
      </c>
      <c r="C25" s="38">
        <v>69506</v>
      </c>
      <c r="D25" s="26">
        <v>64776</v>
      </c>
      <c r="E25" s="26">
        <v>74917</v>
      </c>
      <c r="F25" s="26">
        <v>70263</v>
      </c>
      <c r="G25" s="26">
        <v>70253</v>
      </c>
      <c r="H25" s="26">
        <v>70526</v>
      </c>
      <c r="I25" s="26">
        <v>71435</v>
      </c>
      <c r="J25" s="26">
        <v>73635</v>
      </c>
      <c r="K25" s="26">
        <v>67546</v>
      </c>
      <c r="L25" s="26">
        <v>71338</v>
      </c>
      <c r="M25" s="26">
        <v>71408</v>
      </c>
      <c r="N25" s="27">
        <v>78561</v>
      </c>
      <c r="O25" s="230">
        <f t="shared" ref="O25:O30" si="4">SUM(C25:N25)</f>
        <v>854164</v>
      </c>
    </row>
    <row r="26" spans="1:15" ht="25" customHeight="1" x14ac:dyDescent="0.2">
      <c r="A26" s="350"/>
      <c r="B26" s="74" t="s">
        <v>16</v>
      </c>
      <c r="C26" s="86">
        <v>507</v>
      </c>
      <c r="D26" s="78">
        <v>577</v>
      </c>
      <c r="E26" s="78">
        <v>859</v>
      </c>
      <c r="F26" s="78">
        <v>569</v>
      </c>
      <c r="G26" s="78">
        <v>538</v>
      </c>
      <c r="H26" s="78">
        <v>542</v>
      </c>
      <c r="I26" s="78">
        <v>530</v>
      </c>
      <c r="J26" s="78">
        <v>507</v>
      </c>
      <c r="K26" s="78">
        <v>540</v>
      </c>
      <c r="L26" s="78">
        <v>517</v>
      </c>
      <c r="M26" s="78">
        <v>505</v>
      </c>
      <c r="N26" s="79">
        <v>544</v>
      </c>
      <c r="O26" s="127">
        <f t="shared" si="4"/>
        <v>6735</v>
      </c>
    </row>
    <row r="27" spans="1:15" ht="25" customHeight="1" x14ac:dyDescent="0.2">
      <c r="A27" s="350"/>
      <c r="B27" s="74" t="s">
        <v>81</v>
      </c>
      <c r="C27" s="86">
        <v>21</v>
      </c>
      <c r="D27" s="78">
        <v>30</v>
      </c>
      <c r="E27" s="78">
        <v>34</v>
      </c>
      <c r="F27" s="78">
        <v>28</v>
      </c>
      <c r="G27" s="78">
        <v>26</v>
      </c>
      <c r="H27" s="78">
        <v>36</v>
      </c>
      <c r="I27" s="78">
        <v>23</v>
      </c>
      <c r="J27" s="78">
        <v>32</v>
      </c>
      <c r="K27" s="78">
        <v>25</v>
      </c>
      <c r="L27" s="78">
        <v>26</v>
      </c>
      <c r="M27" s="78">
        <v>34</v>
      </c>
      <c r="N27" s="79">
        <v>30</v>
      </c>
      <c r="O27" s="127">
        <f t="shared" si="4"/>
        <v>345</v>
      </c>
    </row>
    <row r="28" spans="1:15" ht="25" customHeight="1" x14ac:dyDescent="0.2">
      <c r="A28" s="351"/>
      <c r="B28" s="13" t="s">
        <v>82</v>
      </c>
      <c r="C28" s="37">
        <v>6</v>
      </c>
      <c r="D28" s="24">
        <v>6</v>
      </c>
      <c r="E28" s="24">
        <v>30</v>
      </c>
      <c r="F28" s="24">
        <v>0</v>
      </c>
      <c r="G28" s="24">
        <v>22</v>
      </c>
      <c r="H28" s="24">
        <v>3</v>
      </c>
      <c r="I28" s="24">
        <v>0</v>
      </c>
      <c r="J28" s="24">
        <v>0</v>
      </c>
      <c r="K28" s="24">
        <v>30</v>
      </c>
      <c r="L28" s="24">
        <v>15</v>
      </c>
      <c r="M28" s="24">
        <v>59</v>
      </c>
      <c r="N28" s="25">
        <v>28</v>
      </c>
      <c r="O28" s="127">
        <f t="shared" si="4"/>
        <v>199</v>
      </c>
    </row>
    <row r="29" spans="1:15" ht="25" customHeight="1" x14ac:dyDescent="0.2">
      <c r="A29" s="343" t="s">
        <v>27</v>
      </c>
      <c r="B29" s="96" t="s">
        <v>28</v>
      </c>
      <c r="C29" s="103">
        <v>118954</v>
      </c>
      <c r="D29" s="100">
        <v>107725</v>
      </c>
      <c r="E29" s="100">
        <v>129751</v>
      </c>
      <c r="F29" s="100">
        <v>121821</v>
      </c>
      <c r="G29" s="100">
        <v>130952</v>
      </c>
      <c r="H29" s="100">
        <v>119361</v>
      </c>
      <c r="I29" s="100">
        <v>116798</v>
      </c>
      <c r="J29" s="100">
        <v>144478</v>
      </c>
      <c r="K29" s="100">
        <v>120612</v>
      </c>
      <c r="L29" s="100">
        <v>127583</v>
      </c>
      <c r="M29" s="100">
        <v>133659</v>
      </c>
      <c r="N29" s="101">
        <v>124682</v>
      </c>
      <c r="O29" s="232">
        <f t="shared" si="4"/>
        <v>1496376</v>
      </c>
    </row>
    <row r="30" spans="1:15" ht="25" customHeight="1" thickBot="1" x14ac:dyDescent="0.25">
      <c r="A30" s="344"/>
      <c r="B30" s="11" t="s">
        <v>29</v>
      </c>
      <c r="C30" s="40">
        <v>49783</v>
      </c>
      <c r="D30" s="33">
        <v>41255</v>
      </c>
      <c r="E30" s="33">
        <v>48889</v>
      </c>
      <c r="F30" s="33">
        <v>43735</v>
      </c>
      <c r="G30" s="33">
        <v>45794</v>
      </c>
      <c r="H30" s="33">
        <v>43840</v>
      </c>
      <c r="I30" s="33">
        <v>49248</v>
      </c>
      <c r="J30" s="33">
        <v>47690</v>
      </c>
      <c r="K30" s="33">
        <v>38955</v>
      </c>
      <c r="L30" s="33">
        <v>49255</v>
      </c>
      <c r="M30" s="33">
        <v>48208</v>
      </c>
      <c r="N30" s="34">
        <v>49414</v>
      </c>
      <c r="O30" s="128">
        <f t="shared" si="4"/>
        <v>556066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5" zoomScaleNormal="75" workbookViewId="0">
      <pane xSplit="2" ySplit="3" topLeftCell="D4" activePane="bottomRight" state="frozen"/>
      <selection activeCell="H17" sqref="H17"/>
      <selection pane="topRight" activeCell="H17" sqref="H17"/>
      <selection pane="bottomLeft" activeCell="H17" sqref="H17"/>
      <selection pane="bottomRight" activeCell="I15" sqref="I15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8717</v>
      </c>
      <c r="D4" s="71">
        <v>7327</v>
      </c>
      <c r="E4" s="26">
        <v>10862</v>
      </c>
      <c r="F4" s="72">
        <v>13090</v>
      </c>
      <c r="G4" s="20">
        <v>13218</v>
      </c>
      <c r="H4" s="20">
        <v>6690</v>
      </c>
      <c r="I4" s="20">
        <v>9048</v>
      </c>
      <c r="J4" s="20">
        <v>8604</v>
      </c>
      <c r="K4" s="20">
        <v>8002</v>
      </c>
      <c r="L4" s="20">
        <v>10094</v>
      </c>
      <c r="M4" s="20">
        <v>10095</v>
      </c>
      <c r="N4" s="21">
        <v>9771</v>
      </c>
      <c r="O4" s="113">
        <f t="shared" ref="O4:O9" si="0">SUM(C4:N4)</f>
        <v>115518</v>
      </c>
    </row>
    <row r="5" spans="1:15" ht="25" customHeight="1" x14ac:dyDescent="0.2">
      <c r="A5" s="353"/>
      <c r="B5" s="74" t="s">
        <v>18</v>
      </c>
      <c r="C5" s="75">
        <v>4872</v>
      </c>
      <c r="D5" s="76">
        <v>5529</v>
      </c>
      <c r="E5" s="77">
        <v>5679</v>
      </c>
      <c r="F5" s="76">
        <v>4851</v>
      </c>
      <c r="G5" s="78">
        <v>6965</v>
      </c>
      <c r="H5" s="78">
        <v>5416</v>
      </c>
      <c r="I5" s="78">
        <v>5112</v>
      </c>
      <c r="J5" s="78">
        <v>4688</v>
      </c>
      <c r="K5" s="78">
        <v>5070</v>
      </c>
      <c r="L5" s="78">
        <v>8878</v>
      </c>
      <c r="M5" s="78">
        <v>8712</v>
      </c>
      <c r="N5" s="79">
        <v>3120</v>
      </c>
      <c r="O5" s="119">
        <f t="shared" si="0"/>
        <v>68892</v>
      </c>
    </row>
    <row r="6" spans="1:15" ht="25" customHeight="1" x14ac:dyDescent="0.2">
      <c r="A6" s="353"/>
      <c r="B6" s="74" t="s">
        <v>20</v>
      </c>
      <c r="C6" s="75">
        <v>1502</v>
      </c>
      <c r="D6" s="76">
        <v>2318</v>
      </c>
      <c r="E6" s="77">
        <v>2842</v>
      </c>
      <c r="F6" s="76">
        <v>2385</v>
      </c>
      <c r="G6" s="78">
        <v>3422</v>
      </c>
      <c r="H6" s="78">
        <v>1866</v>
      </c>
      <c r="I6" s="78">
        <v>1735</v>
      </c>
      <c r="J6" s="78">
        <v>1477</v>
      </c>
      <c r="K6" s="78">
        <v>2064</v>
      </c>
      <c r="L6" s="78">
        <v>3107</v>
      </c>
      <c r="M6" s="78">
        <v>3825</v>
      </c>
      <c r="N6" s="79">
        <v>1439</v>
      </c>
      <c r="O6" s="122">
        <f t="shared" si="0"/>
        <v>27982</v>
      </c>
    </row>
    <row r="7" spans="1:15" ht="25" customHeight="1" x14ac:dyDescent="0.2">
      <c r="A7" s="353"/>
      <c r="B7" s="74" t="s">
        <v>21</v>
      </c>
      <c r="C7" s="75">
        <v>1759</v>
      </c>
      <c r="D7" s="80">
        <v>1628</v>
      </c>
      <c r="E7" s="78">
        <v>3029</v>
      </c>
      <c r="F7" s="80">
        <v>3818</v>
      </c>
      <c r="G7" s="78">
        <v>6620</v>
      </c>
      <c r="H7" s="78">
        <v>3053</v>
      </c>
      <c r="I7" s="78">
        <v>3263</v>
      </c>
      <c r="J7" s="78">
        <v>5984</v>
      </c>
      <c r="K7" s="78">
        <v>3135</v>
      </c>
      <c r="L7" s="78">
        <v>2942</v>
      </c>
      <c r="M7" s="78">
        <v>3097</v>
      </c>
      <c r="N7" s="79">
        <v>1819</v>
      </c>
      <c r="O7" s="122">
        <f t="shared" si="0"/>
        <v>40147</v>
      </c>
    </row>
    <row r="8" spans="1:15" ht="25" customHeight="1" x14ac:dyDescent="0.2">
      <c r="A8" s="353"/>
      <c r="B8" s="74" t="s">
        <v>22</v>
      </c>
      <c r="C8" s="75">
        <v>16743</v>
      </c>
      <c r="D8" s="80">
        <v>13900</v>
      </c>
      <c r="E8" s="78">
        <v>14978</v>
      </c>
      <c r="F8" s="80">
        <v>13193</v>
      </c>
      <c r="G8" s="78">
        <v>14762</v>
      </c>
      <c r="H8" s="78">
        <v>12944</v>
      </c>
      <c r="I8" s="78">
        <v>12347</v>
      </c>
      <c r="J8" s="78">
        <v>14913</v>
      </c>
      <c r="K8" s="78">
        <v>12092</v>
      </c>
      <c r="L8" s="78">
        <v>12672</v>
      </c>
      <c r="M8" s="78">
        <v>12842</v>
      </c>
      <c r="N8" s="79">
        <v>11991</v>
      </c>
      <c r="O8" s="122">
        <f t="shared" si="0"/>
        <v>163377</v>
      </c>
    </row>
    <row r="9" spans="1:15" ht="25" customHeight="1" x14ac:dyDescent="0.2">
      <c r="A9" s="353"/>
      <c r="B9" s="74" t="s">
        <v>36</v>
      </c>
      <c r="C9" s="75">
        <v>7665</v>
      </c>
      <c r="D9" s="76">
        <v>9516</v>
      </c>
      <c r="E9" s="77">
        <v>13338</v>
      </c>
      <c r="F9" s="76">
        <v>12987</v>
      </c>
      <c r="G9" s="78">
        <v>12384</v>
      </c>
      <c r="H9" s="78">
        <v>11274</v>
      </c>
      <c r="I9" s="78">
        <v>12294</v>
      </c>
      <c r="J9" s="78">
        <v>16069</v>
      </c>
      <c r="K9" s="78">
        <v>10090</v>
      </c>
      <c r="L9" s="78">
        <v>11537</v>
      </c>
      <c r="M9" s="78">
        <v>13060</v>
      </c>
      <c r="N9" s="79">
        <v>11602</v>
      </c>
      <c r="O9" s="122">
        <f t="shared" si="0"/>
        <v>141816</v>
      </c>
    </row>
    <row r="10" spans="1:15" s="281" customFormat="1" ht="25" customHeight="1" x14ac:dyDescent="0.2">
      <c r="A10" s="353"/>
      <c r="B10" s="74" t="s">
        <v>117</v>
      </c>
      <c r="C10" s="86">
        <v>32.799999999999997</v>
      </c>
      <c r="D10" s="80">
        <v>32.9</v>
      </c>
      <c r="E10" s="78">
        <v>52.9</v>
      </c>
      <c r="F10" s="80">
        <v>56.6</v>
      </c>
      <c r="G10" s="78">
        <v>62.7</v>
      </c>
      <c r="H10" s="78">
        <v>55.9</v>
      </c>
      <c r="I10" s="78">
        <v>53.3</v>
      </c>
      <c r="J10" s="78">
        <v>62.9</v>
      </c>
      <c r="K10" s="78">
        <v>51.5</v>
      </c>
      <c r="L10" s="78">
        <v>40</v>
      </c>
      <c r="M10" s="78">
        <v>45.6</v>
      </c>
      <c r="N10" s="79">
        <v>37.299999999999997</v>
      </c>
      <c r="O10" s="280">
        <f t="shared" ref="O10" si="1">SUM(C10:N10)</f>
        <v>584.39999999999986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1258</v>
      </c>
      <c r="D12" s="76">
        <v>1515</v>
      </c>
      <c r="E12" s="78">
        <v>2118</v>
      </c>
      <c r="F12" s="80">
        <v>2321</v>
      </c>
      <c r="G12" s="78">
        <v>2557</v>
      </c>
      <c r="H12" s="78">
        <v>1878</v>
      </c>
      <c r="I12" s="78">
        <v>1695</v>
      </c>
      <c r="J12" s="78">
        <v>2146</v>
      </c>
      <c r="K12" s="78">
        <v>1876</v>
      </c>
      <c r="L12" s="78">
        <v>2115</v>
      </c>
      <c r="M12" s="78">
        <v>1733</v>
      </c>
      <c r="N12" s="79">
        <v>1603</v>
      </c>
      <c r="O12" s="122">
        <f t="shared" ref="O12:O23" si="2">SUM(C12:N12)</f>
        <v>22815</v>
      </c>
    </row>
    <row r="13" spans="1:15" ht="25" customHeight="1" x14ac:dyDescent="0.2">
      <c r="A13" s="353"/>
      <c r="B13" s="74" t="s">
        <v>76</v>
      </c>
      <c r="C13" s="147">
        <v>9739</v>
      </c>
      <c r="D13" s="211">
        <v>9617</v>
      </c>
      <c r="E13" s="148">
        <v>14263</v>
      </c>
      <c r="F13" s="211">
        <v>16664</v>
      </c>
      <c r="G13" s="148">
        <v>20056</v>
      </c>
      <c r="H13" s="148">
        <v>10446</v>
      </c>
      <c r="I13" s="148">
        <v>10771</v>
      </c>
      <c r="J13" s="148">
        <v>12912</v>
      </c>
      <c r="K13" s="148">
        <v>9924</v>
      </c>
      <c r="L13" s="148">
        <v>13837</v>
      </c>
      <c r="M13" s="148">
        <v>14317</v>
      </c>
      <c r="N13" s="202">
        <v>6660</v>
      </c>
      <c r="O13" s="122">
        <f t="shared" si="2"/>
        <v>149206</v>
      </c>
    </row>
    <row r="14" spans="1:15" ht="25" customHeight="1" x14ac:dyDescent="0.2">
      <c r="A14" s="353"/>
      <c r="B14" s="205" t="s">
        <v>77</v>
      </c>
      <c r="C14" s="221">
        <v>4381</v>
      </c>
      <c r="D14" s="65">
        <v>4319</v>
      </c>
      <c r="E14" s="65">
        <v>5653</v>
      </c>
      <c r="F14" s="65">
        <v>6273</v>
      </c>
      <c r="G14" s="65">
        <v>8780</v>
      </c>
      <c r="H14" s="65">
        <v>5693</v>
      </c>
      <c r="I14" s="65">
        <v>6021</v>
      </c>
      <c r="J14" s="65">
        <v>9611</v>
      </c>
      <c r="K14" s="65">
        <v>5568</v>
      </c>
      <c r="L14" s="65">
        <v>6107</v>
      </c>
      <c r="M14" s="65">
        <v>6471</v>
      </c>
      <c r="N14" s="66">
        <v>4880</v>
      </c>
      <c r="O14" s="235">
        <f>SUM(C14:N14)</f>
        <v>73757</v>
      </c>
    </row>
    <row r="15" spans="1:15" ht="25" customHeight="1" x14ac:dyDescent="0.2">
      <c r="A15" s="353"/>
      <c r="B15" s="63" t="s">
        <v>78</v>
      </c>
      <c r="C15" s="221">
        <v>4961</v>
      </c>
      <c r="D15" s="65">
        <v>4523</v>
      </c>
      <c r="E15" s="65">
        <v>8028</v>
      </c>
      <c r="F15" s="65">
        <v>7800</v>
      </c>
      <c r="G15" s="65">
        <v>9058</v>
      </c>
      <c r="H15" s="65">
        <v>5561</v>
      </c>
      <c r="I15" s="65">
        <v>6343</v>
      </c>
      <c r="J15" s="65">
        <v>8838</v>
      </c>
      <c r="K15" s="65">
        <v>7009</v>
      </c>
      <c r="L15" s="65">
        <v>7836</v>
      </c>
      <c r="M15" s="65">
        <v>8496</v>
      </c>
      <c r="N15" s="66">
        <v>3963</v>
      </c>
      <c r="O15" s="235">
        <f t="shared" ref="O15:O17" si="3">SUM(C15:N15)</f>
        <v>82416</v>
      </c>
    </row>
    <row r="16" spans="1:15" ht="25" customHeight="1" x14ac:dyDescent="0.2">
      <c r="A16" s="353"/>
      <c r="B16" s="6" t="s">
        <v>79</v>
      </c>
      <c r="C16" s="64">
        <v>10491</v>
      </c>
      <c r="D16" s="218">
        <v>12540</v>
      </c>
      <c r="E16" s="65">
        <v>16243</v>
      </c>
      <c r="F16" s="65">
        <v>17007</v>
      </c>
      <c r="G16" s="206">
        <v>23602</v>
      </c>
      <c r="H16" s="206">
        <v>14005</v>
      </c>
      <c r="I16" s="206">
        <v>14474</v>
      </c>
      <c r="J16" s="65">
        <v>19867</v>
      </c>
      <c r="K16" s="218">
        <v>14839</v>
      </c>
      <c r="L16" s="65">
        <v>16473</v>
      </c>
      <c r="M16" s="65">
        <v>16612</v>
      </c>
      <c r="N16" s="66">
        <v>13601</v>
      </c>
      <c r="O16" s="236">
        <f t="shared" si="3"/>
        <v>189754</v>
      </c>
    </row>
    <row r="17" spans="1:15" ht="25" customHeight="1" x14ac:dyDescent="0.2">
      <c r="A17" s="354"/>
      <c r="B17" s="256" t="s">
        <v>112</v>
      </c>
      <c r="C17" s="141">
        <v>10903</v>
      </c>
      <c r="D17" s="137">
        <v>11711</v>
      </c>
      <c r="E17" s="91">
        <v>14661</v>
      </c>
      <c r="F17" s="91">
        <v>14294</v>
      </c>
      <c r="G17" s="212">
        <v>16071</v>
      </c>
      <c r="H17" s="137">
        <v>15049</v>
      </c>
      <c r="I17" s="137">
        <v>12064</v>
      </c>
      <c r="J17" s="140">
        <v>13784</v>
      </c>
      <c r="K17" s="137">
        <v>13325</v>
      </c>
      <c r="L17" s="228">
        <v>14869</v>
      </c>
      <c r="M17" s="228">
        <v>19078</v>
      </c>
      <c r="N17" s="228">
        <v>12218</v>
      </c>
      <c r="O17" s="268">
        <f t="shared" si="3"/>
        <v>168027</v>
      </c>
    </row>
    <row r="18" spans="1:15" ht="25" customHeight="1" x14ac:dyDescent="0.2">
      <c r="A18" s="345" t="s">
        <v>23</v>
      </c>
      <c r="B18" s="14" t="s">
        <v>35</v>
      </c>
      <c r="C18" s="70">
        <v>38400</v>
      </c>
      <c r="D18" s="71">
        <v>53570</v>
      </c>
      <c r="E18" s="90">
        <v>43090</v>
      </c>
      <c r="F18" s="71">
        <v>59002</v>
      </c>
      <c r="G18" s="26">
        <v>62600</v>
      </c>
      <c r="H18" s="26">
        <v>54560</v>
      </c>
      <c r="I18" s="26">
        <v>50900</v>
      </c>
      <c r="J18" s="26">
        <v>53850</v>
      </c>
      <c r="K18" s="26">
        <v>76847</v>
      </c>
      <c r="L18" s="26">
        <v>83660</v>
      </c>
      <c r="M18" s="26">
        <v>78300</v>
      </c>
      <c r="N18" s="27">
        <v>77250</v>
      </c>
      <c r="O18" s="123">
        <f t="shared" si="2"/>
        <v>732029</v>
      </c>
    </row>
    <row r="19" spans="1:15" ht="25" customHeight="1" x14ac:dyDescent="0.2">
      <c r="A19" s="346"/>
      <c r="B19" s="105" t="s">
        <v>34</v>
      </c>
      <c r="C19" s="75">
        <v>251</v>
      </c>
      <c r="D19" s="76">
        <v>111</v>
      </c>
      <c r="E19" s="77">
        <v>126</v>
      </c>
      <c r="F19" s="76">
        <v>1958</v>
      </c>
      <c r="G19" s="78">
        <v>304</v>
      </c>
      <c r="H19" s="78">
        <v>530</v>
      </c>
      <c r="I19" s="78">
        <v>500</v>
      </c>
      <c r="J19" s="78">
        <v>1950</v>
      </c>
      <c r="K19" s="78">
        <v>262</v>
      </c>
      <c r="L19" s="78">
        <v>544</v>
      </c>
      <c r="M19" s="78">
        <v>184</v>
      </c>
      <c r="N19" s="79">
        <v>308</v>
      </c>
      <c r="O19" s="122">
        <f t="shared" si="2"/>
        <v>7028</v>
      </c>
    </row>
    <row r="20" spans="1:15" ht="25" customHeight="1" x14ac:dyDescent="0.2">
      <c r="A20" s="346"/>
      <c r="B20" s="74" t="s">
        <v>15</v>
      </c>
      <c r="C20" s="75">
        <v>45577</v>
      </c>
      <c r="D20" s="76">
        <v>63136</v>
      </c>
      <c r="E20" s="77">
        <v>41252</v>
      </c>
      <c r="F20" s="76">
        <v>53691</v>
      </c>
      <c r="G20" s="78">
        <v>44404</v>
      </c>
      <c r="H20" s="78">
        <v>63560</v>
      </c>
      <c r="I20" s="78">
        <v>47047</v>
      </c>
      <c r="J20" s="78">
        <v>67400</v>
      </c>
      <c r="K20" s="78">
        <v>52741</v>
      </c>
      <c r="L20" s="78">
        <v>76874</v>
      </c>
      <c r="M20" s="78">
        <v>52882</v>
      </c>
      <c r="N20" s="79">
        <v>83099</v>
      </c>
      <c r="O20" s="122">
        <f t="shared" si="2"/>
        <v>691663</v>
      </c>
    </row>
    <row r="21" spans="1:15" ht="25" customHeight="1" x14ac:dyDescent="0.2">
      <c r="A21" s="347"/>
      <c r="B21" s="13" t="s">
        <v>31</v>
      </c>
      <c r="C21" s="73">
        <v>818887</v>
      </c>
      <c r="D21" s="91">
        <v>2536144</v>
      </c>
      <c r="E21" s="92">
        <v>581904</v>
      </c>
      <c r="F21" s="91">
        <v>2534068</v>
      </c>
      <c r="G21" s="24">
        <v>1697167</v>
      </c>
      <c r="H21" s="24">
        <v>1755876</v>
      </c>
      <c r="I21" s="24">
        <v>1471276</v>
      </c>
      <c r="J21" s="24">
        <v>380798</v>
      </c>
      <c r="K21" s="24">
        <v>2370912</v>
      </c>
      <c r="L21" s="24">
        <v>1135546</v>
      </c>
      <c r="M21" s="24">
        <v>1456004</v>
      </c>
      <c r="N21" s="25">
        <v>2196338</v>
      </c>
      <c r="O21" s="124">
        <f t="shared" si="2"/>
        <v>18934920</v>
      </c>
    </row>
    <row r="22" spans="1:15" ht="25" customHeight="1" x14ac:dyDescent="0.2">
      <c r="A22" s="348" t="s">
        <v>33</v>
      </c>
      <c r="B22" s="96" t="s">
        <v>32</v>
      </c>
      <c r="C22" s="97">
        <v>1844587</v>
      </c>
      <c r="D22" s="102">
        <v>2229161</v>
      </c>
      <c r="E22" s="99">
        <v>3768365</v>
      </c>
      <c r="F22" s="98">
        <v>1740274</v>
      </c>
      <c r="G22" s="100">
        <v>2503068</v>
      </c>
      <c r="H22" s="100">
        <v>2350109</v>
      </c>
      <c r="I22" s="100">
        <v>2945756</v>
      </c>
      <c r="J22" s="100">
        <v>2995474</v>
      </c>
      <c r="K22" s="100">
        <v>2421742</v>
      </c>
      <c r="L22" s="100">
        <v>1569278</v>
      </c>
      <c r="M22" s="100">
        <v>2014452</v>
      </c>
      <c r="N22" s="101">
        <v>2411419</v>
      </c>
      <c r="O22" s="125">
        <f t="shared" si="2"/>
        <v>28793685</v>
      </c>
    </row>
    <row r="23" spans="1:15" ht="25" customHeight="1" x14ac:dyDescent="0.2">
      <c r="A23" s="348"/>
      <c r="B23" s="12" t="s">
        <v>30</v>
      </c>
      <c r="C23" s="73">
        <v>4082</v>
      </c>
      <c r="D23" s="91">
        <v>2995</v>
      </c>
      <c r="E23" s="92">
        <v>1337</v>
      </c>
      <c r="F23" s="91">
        <v>2142</v>
      </c>
      <c r="G23" s="22">
        <v>1555</v>
      </c>
      <c r="H23" s="22">
        <v>907</v>
      </c>
      <c r="I23" s="22">
        <v>1334</v>
      </c>
      <c r="J23" s="22">
        <v>1952</v>
      </c>
      <c r="K23" s="22">
        <v>871</v>
      </c>
      <c r="L23" s="22">
        <v>1490</v>
      </c>
      <c r="M23" s="22">
        <v>1746</v>
      </c>
      <c r="N23" s="23">
        <v>1271</v>
      </c>
      <c r="O23" s="124">
        <f t="shared" si="2"/>
        <v>21682</v>
      </c>
    </row>
    <row r="24" spans="1:15" ht="25" customHeight="1" x14ac:dyDescent="0.2">
      <c r="A24" s="7" t="s">
        <v>25</v>
      </c>
      <c r="B24" s="15" t="s">
        <v>80</v>
      </c>
      <c r="C24" s="28">
        <v>1.39</v>
      </c>
      <c r="D24" s="29">
        <v>1.29</v>
      </c>
      <c r="E24" s="30">
        <v>1.21</v>
      </c>
      <c r="F24" s="29">
        <v>1.1100000000000001</v>
      </c>
      <c r="G24" s="31">
        <v>1.1299999999999999</v>
      </c>
      <c r="H24" s="31">
        <v>1.21</v>
      </c>
      <c r="I24" s="31">
        <v>1.2</v>
      </c>
      <c r="J24" s="31">
        <v>1.1599999999999999</v>
      </c>
      <c r="K24" s="31">
        <v>1.1499999999999999</v>
      </c>
      <c r="L24" s="31">
        <v>1.23</v>
      </c>
      <c r="M24" s="31">
        <v>1.22</v>
      </c>
      <c r="N24" s="32">
        <v>1.32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65712</v>
      </c>
      <c r="D25" s="71">
        <v>60829</v>
      </c>
      <c r="E25" s="90">
        <v>70242</v>
      </c>
      <c r="F25" s="71">
        <v>68917</v>
      </c>
      <c r="G25" s="26">
        <v>69736</v>
      </c>
      <c r="H25" s="26">
        <v>70800</v>
      </c>
      <c r="I25" s="26">
        <v>73790</v>
      </c>
      <c r="J25" s="26">
        <v>73188</v>
      </c>
      <c r="K25" s="26">
        <v>65357</v>
      </c>
      <c r="L25" s="26">
        <v>68177</v>
      </c>
      <c r="M25" s="26">
        <v>68913</v>
      </c>
      <c r="N25" s="27">
        <v>70635</v>
      </c>
      <c r="O25" s="124">
        <f t="shared" ref="O25:O30" si="4">SUM(C25:N25)</f>
        <v>826296</v>
      </c>
    </row>
    <row r="26" spans="1:15" ht="25" customHeight="1" x14ac:dyDescent="0.2">
      <c r="A26" s="350"/>
      <c r="B26" s="74" t="s">
        <v>16</v>
      </c>
      <c r="C26" s="86">
        <v>513</v>
      </c>
      <c r="D26" s="80">
        <v>586</v>
      </c>
      <c r="E26" s="78">
        <v>811</v>
      </c>
      <c r="F26" s="80">
        <v>588</v>
      </c>
      <c r="G26" s="78">
        <v>565</v>
      </c>
      <c r="H26" s="78">
        <v>531</v>
      </c>
      <c r="I26" s="78">
        <v>584</v>
      </c>
      <c r="J26" s="78">
        <v>470</v>
      </c>
      <c r="K26" s="78">
        <v>632</v>
      </c>
      <c r="L26" s="78">
        <v>590</v>
      </c>
      <c r="M26" s="78">
        <v>466</v>
      </c>
      <c r="N26" s="79">
        <v>508</v>
      </c>
      <c r="O26" s="127">
        <f t="shared" si="4"/>
        <v>6844</v>
      </c>
    </row>
    <row r="27" spans="1:15" ht="25" customHeight="1" x14ac:dyDescent="0.2">
      <c r="A27" s="350"/>
      <c r="B27" s="74" t="s">
        <v>81</v>
      </c>
      <c r="C27" s="75">
        <v>14</v>
      </c>
      <c r="D27" s="76">
        <v>29</v>
      </c>
      <c r="E27" s="77">
        <v>23</v>
      </c>
      <c r="F27" s="76">
        <v>30</v>
      </c>
      <c r="G27" s="78">
        <v>18</v>
      </c>
      <c r="H27" s="78">
        <v>35</v>
      </c>
      <c r="I27" s="78">
        <v>29</v>
      </c>
      <c r="J27" s="78">
        <v>28</v>
      </c>
      <c r="K27" s="78">
        <v>21</v>
      </c>
      <c r="L27" s="78">
        <v>31</v>
      </c>
      <c r="M27" s="78">
        <v>35</v>
      </c>
      <c r="N27" s="79">
        <v>28</v>
      </c>
      <c r="O27" s="127">
        <f t="shared" si="4"/>
        <v>321</v>
      </c>
    </row>
    <row r="28" spans="1:15" ht="25" customHeight="1" x14ac:dyDescent="0.2">
      <c r="A28" s="351"/>
      <c r="B28" s="13" t="s">
        <v>82</v>
      </c>
      <c r="C28" s="73">
        <v>20</v>
      </c>
      <c r="D28" s="91">
        <v>44</v>
      </c>
      <c r="E28" s="92">
        <v>0</v>
      </c>
      <c r="F28" s="91">
        <v>115</v>
      </c>
      <c r="G28" s="24">
        <v>34</v>
      </c>
      <c r="H28" s="24">
        <v>23</v>
      </c>
      <c r="I28" s="24">
        <v>12</v>
      </c>
      <c r="J28" s="24">
        <v>20</v>
      </c>
      <c r="K28" s="24">
        <v>28</v>
      </c>
      <c r="L28" s="24">
        <v>12</v>
      </c>
      <c r="M28" s="24">
        <v>32</v>
      </c>
      <c r="N28" s="25">
        <v>6</v>
      </c>
      <c r="O28" s="127">
        <f t="shared" si="4"/>
        <v>346</v>
      </c>
    </row>
    <row r="29" spans="1:15" ht="25" customHeight="1" x14ac:dyDescent="0.2">
      <c r="A29" s="343" t="s">
        <v>27</v>
      </c>
      <c r="B29" s="96" t="s">
        <v>28</v>
      </c>
      <c r="C29" s="97">
        <v>119877</v>
      </c>
      <c r="D29" s="98">
        <v>108702</v>
      </c>
      <c r="E29" s="99">
        <v>125214</v>
      </c>
      <c r="F29" s="98">
        <v>121387</v>
      </c>
      <c r="G29" s="100">
        <v>135491</v>
      </c>
      <c r="H29" s="100">
        <v>117751</v>
      </c>
      <c r="I29" s="100">
        <v>119737</v>
      </c>
      <c r="J29" s="100">
        <v>135377</v>
      </c>
      <c r="K29" s="100">
        <v>115092</v>
      </c>
      <c r="L29" s="100">
        <v>126256</v>
      </c>
      <c r="M29" s="100">
        <v>136195</v>
      </c>
      <c r="N29" s="101">
        <v>121973</v>
      </c>
      <c r="O29" s="125">
        <f t="shared" si="4"/>
        <v>1483052</v>
      </c>
    </row>
    <row r="30" spans="1:15" ht="25" customHeight="1" thickBot="1" x14ac:dyDescent="0.25">
      <c r="A30" s="344"/>
      <c r="B30" s="11" t="s">
        <v>29</v>
      </c>
      <c r="C30" s="93">
        <v>46431</v>
      </c>
      <c r="D30" s="94">
        <v>42557</v>
      </c>
      <c r="E30" s="95">
        <v>49867</v>
      </c>
      <c r="F30" s="94">
        <v>45182</v>
      </c>
      <c r="G30" s="33">
        <v>47769</v>
      </c>
      <c r="H30" s="33">
        <v>45106</v>
      </c>
      <c r="I30" s="33">
        <v>48595</v>
      </c>
      <c r="J30" s="33">
        <v>50808</v>
      </c>
      <c r="K30" s="33">
        <v>46931</v>
      </c>
      <c r="L30" s="33">
        <v>48599</v>
      </c>
      <c r="M30" s="33">
        <v>46746</v>
      </c>
      <c r="N30" s="34">
        <v>49861</v>
      </c>
      <c r="O30" s="128">
        <f t="shared" si="4"/>
        <v>568452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0" zoomScaleNormal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1.6328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46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8454</v>
      </c>
      <c r="D4" s="71">
        <v>7945</v>
      </c>
      <c r="E4" s="26">
        <v>7812</v>
      </c>
      <c r="F4" s="72">
        <v>4949</v>
      </c>
      <c r="G4" s="20">
        <v>3267</v>
      </c>
      <c r="H4" s="20">
        <v>4985</v>
      </c>
      <c r="I4" s="20">
        <v>5575</v>
      </c>
      <c r="J4" s="20">
        <v>8125</v>
      </c>
      <c r="K4" s="20">
        <v>7210</v>
      </c>
      <c r="L4" s="20">
        <v>8197</v>
      </c>
      <c r="M4" s="20">
        <v>10154</v>
      </c>
      <c r="N4" s="21">
        <v>7656</v>
      </c>
      <c r="O4" s="129">
        <f t="shared" ref="O4:O9" si="0">SUM(C4:N4)</f>
        <v>84329</v>
      </c>
    </row>
    <row r="5" spans="1:15" ht="25" customHeight="1" x14ac:dyDescent="0.2">
      <c r="A5" s="353"/>
      <c r="B5" s="74" t="s">
        <v>18</v>
      </c>
      <c r="C5" s="75">
        <v>5189</v>
      </c>
      <c r="D5" s="76">
        <v>3960</v>
      </c>
      <c r="E5" s="77">
        <v>2245</v>
      </c>
      <c r="F5" s="76">
        <v>254</v>
      </c>
      <c r="G5" s="78">
        <v>277</v>
      </c>
      <c r="H5" s="78">
        <v>1140</v>
      </c>
      <c r="I5" s="78">
        <v>1954</v>
      </c>
      <c r="J5" s="78">
        <v>2419</v>
      </c>
      <c r="K5" s="78">
        <v>3179</v>
      </c>
      <c r="L5" s="78">
        <v>6384</v>
      </c>
      <c r="M5" s="78">
        <v>12522</v>
      </c>
      <c r="N5" s="79">
        <v>2301</v>
      </c>
      <c r="O5" s="122">
        <f t="shared" si="0"/>
        <v>41824</v>
      </c>
    </row>
    <row r="6" spans="1:15" ht="25" customHeight="1" x14ac:dyDescent="0.2">
      <c r="A6" s="353"/>
      <c r="B6" s="74" t="s">
        <v>20</v>
      </c>
      <c r="C6" s="75">
        <v>1312</v>
      </c>
      <c r="D6" s="76">
        <v>1353</v>
      </c>
      <c r="E6" s="77">
        <v>837</v>
      </c>
      <c r="F6" s="76">
        <v>73</v>
      </c>
      <c r="G6" s="78">
        <v>103</v>
      </c>
      <c r="H6" s="78">
        <v>369</v>
      </c>
      <c r="I6" s="78">
        <v>610</v>
      </c>
      <c r="J6" s="78">
        <v>594</v>
      </c>
      <c r="K6" s="78">
        <v>998</v>
      </c>
      <c r="L6" s="78">
        <v>1598</v>
      </c>
      <c r="M6" s="78">
        <v>1973</v>
      </c>
      <c r="N6" s="79">
        <v>929</v>
      </c>
      <c r="O6" s="122">
        <f t="shared" si="0"/>
        <v>10749</v>
      </c>
    </row>
    <row r="7" spans="1:15" ht="25" customHeight="1" x14ac:dyDescent="0.2">
      <c r="A7" s="353"/>
      <c r="B7" s="74" t="s">
        <v>21</v>
      </c>
      <c r="C7" s="75">
        <v>1889</v>
      </c>
      <c r="D7" s="80">
        <v>2089</v>
      </c>
      <c r="E7" s="78">
        <v>2581</v>
      </c>
      <c r="F7" s="80">
        <v>326</v>
      </c>
      <c r="G7" s="78">
        <v>668</v>
      </c>
      <c r="H7" s="78">
        <v>1738</v>
      </c>
      <c r="I7" s="78">
        <v>2220</v>
      </c>
      <c r="J7" s="78">
        <v>5460</v>
      </c>
      <c r="K7" s="78">
        <v>3562</v>
      </c>
      <c r="L7" s="78">
        <v>2919</v>
      </c>
      <c r="M7" s="78">
        <v>3134</v>
      </c>
      <c r="N7" s="79">
        <v>1438</v>
      </c>
      <c r="O7" s="122">
        <f t="shared" si="0"/>
        <v>28024</v>
      </c>
    </row>
    <row r="8" spans="1:15" ht="25" customHeight="1" x14ac:dyDescent="0.2">
      <c r="A8" s="353"/>
      <c r="B8" s="74" t="s">
        <v>22</v>
      </c>
      <c r="C8" s="75">
        <v>16516</v>
      </c>
      <c r="D8" s="80">
        <v>12863</v>
      </c>
      <c r="E8" s="78">
        <v>6315</v>
      </c>
      <c r="F8" s="80">
        <v>2075</v>
      </c>
      <c r="G8" s="78">
        <v>2384</v>
      </c>
      <c r="H8" s="78">
        <v>7473</v>
      </c>
      <c r="I8" s="78">
        <v>8281</v>
      </c>
      <c r="J8" s="78">
        <v>9877</v>
      </c>
      <c r="K8" s="78">
        <v>8152</v>
      </c>
      <c r="L8" s="78">
        <v>9752</v>
      </c>
      <c r="M8" s="78">
        <v>10813</v>
      </c>
      <c r="N8" s="79">
        <v>8271</v>
      </c>
      <c r="O8" s="122">
        <f t="shared" si="0"/>
        <v>102772</v>
      </c>
    </row>
    <row r="9" spans="1:15" ht="25" customHeight="1" x14ac:dyDescent="0.2">
      <c r="A9" s="353"/>
      <c r="B9" s="74" t="s">
        <v>36</v>
      </c>
      <c r="C9" s="75">
        <v>10834</v>
      </c>
      <c r="D9" s="76">
        <v>6811</v>
      </c>
      <c r="E9" s="77">
        <v>4964</v>
      </c>
      <c r="F9" s="76">
        <v>1078</v>
      </c>
      <c r="G9" s="78">
        <v>558</v>
      </c>
      <c r="H9" s="78">
        <v>2285</v>
      </c>
      <c r="I9" s="78">
        <v>5062</v>
      </c>
      <c r="J9" s="78">
        <v>9635</v>
      </c>
      <c r="K9" s="78">
        <v>9530</v>
      </c>
      <c r="L9" s="78">
        <v>12843</v>
      </c>
      <c r="M9" s="78">
        <v>15432</v>
      </c>
      <c r="N9" s="79">
        <v>11370</v>
      </c>
      <c r="O9" s="122">
        <f t="shared" si="0"/>
        <v>90402</v>
      </c>
    </row>
    <row r="10" spans="1:15" s="281" customFormat="1" ht="25" customHeight="1" x14ac:dyDescent="0.2">
      <c r="A10" s="353"/>
      <c r="B10" s="74" t="s">
        <v>117</v>
      </c>
      <c r="C10" s="86">
        <v>37.200000000000003</v>
      </c>
      <c r="D10" s="80">
        <v>24</v>
      </c>
      <c r="E10" s="78">
        <v>19.3</v>
      </c>
      <c r="F10" s="80">
        <v>10.7</v>
      </c>
      <c r="G10" s="78">
        <v>6.6</v>
      </c>
      <c r="H10" s="78">
        <v>5.8</v>
      </c>
      <c r="I10" s="78">
        <v>19.600000000000001</v>
      </c>
      <c r="J10" s="78">
        <v>32.5</v>
      </c>
      <c r="K10" s="78">
        <v>39.4</v>
      </c>
      <c r="L10" s="78">
        <v>45.8</v>
      </c>
      <c r="M10" s="78">
        <v>51</v>
      </c>
      <c r="N10" s="79">
        <v>40.4</v>
      </c>
      <c r="O10" s="280">
        <f t="shared" ref="O10" si="1">SUM(C10:N10)</f>
        <v>332.29999999999995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1197</v>
      </c>
      <c r="D12" s="76">
        <v>1519</v>
      </c>
      <c r="E12" s="78">
        <v>2269</v>
      </c>
      <c r="F12" s="80">
        <v>654</v>
      </c>
      <c r="G12" s="78">
        <v>1327</v>
      </c>
      <c r="H12" s="78">
        <v>1772</v>
      </c>
      <c r="I12" s="78">
        <v>1894</v>
      </c>
      <c r="J12" s="78">
        <v>2428</v>
      </c>
      <c r="K12" s="78">
        <v>1961</v>
      </c>
      <c r="L12" s="78">
        <v>2171</v>
      </c>
      <c r="M12" s="78">
        <v>2012</v>
      </c>
      <c r="N12" s="79">
        <v>1847</v>
      </c>
      <c r="O12" s="122">
        <f t="shared" ref="O12:O23" si="2">SUM(C12:N12)</f>
        <v>21051</v>
      </c>
    </row>
    <row r="13" spans="1:15" ht="25" customHeight="1" x14ac:dyDescent="0.2">
      <c r="A13" s="353"/>
      <c r="B13" s="74" t="s">
        <v>76</v>
      </c>
      <c r="C13" s="75">
        <v>9364</v>
      </c>
      <c r="D13" s="80">
        <v>8658</v>
      </c>
      <c r="E13" s="78">
        <v>7487</v>
      </c>
      <c r="F13" s="80">
        <v>1180</v>
      </c>
      <c r="G13" s="78">
        <v>793</v>
      </c>
      <c r="H13" s="78">
        <v>2854</v>
      </c>
      <c r="I13" s="78">
        <v>4342</v>
      </c>
      <c r="J13" s="78">
        <v>8334</v>
      </c>
      <c r="K13" s="78">
        <v>7668</v>
      </c>
      <c r="L13" s="78">
        <v>10631</v>
      </c>
      <c r="M13" s="78">
        <v>12115</v>
      </c>
      <c r="N13" s="79">
        <v>6026</v>
      </c>
      <c r="O13" s="122">
        <f t="shared" si="2"/>
        <v>79452</v>
      </c>
    </row>
    <row r="14" spans="1:15" ht="25" customHeight="1" x14ac:dyDescent="0.2">
      <c r="A14" s="353"/>
      <c r="B14" s="205" t="s">
        <v>77</v>
      </c>
      <c r="C14" s="234">
        <v>4068</v>
      </c>
      <c r="D14" s="234">
        <v>4307</v>
      </c>
      <c r="E14" s="234">
        <v>4177</v>
      </c>
      <c r="F14" s="234">
        <v>1109</v>
      </c>
      <c r="G14" s="234">
        <v>1267</v>
      </c>
      <c r="H14" s="234">
        <v>3073</v>
      </c>
      <c r="I14" s="234">
        <v>4206</v>
      </c>
      <c r="J14" s="234">
        <v>7818</v>
      </c>
      <c r="K14" s="234">
        <v>4604</v>
      </c>
      <c r="L14" s="234">
        <v>6081</v>
      </c>
      <c r="M14" s="234">
        <v>6658</v>
      </c>
      <c r="N14" s="234">
        <v>4422</v>
      </c>
      <c r="O14" s="119">
        <f>SUM(C14:N14)</f>
        <v>51790</v>
      </c>
    </row>
    <row r="15" spans="1:15" ht="25" customHeight="1" x14ac:dyDescent="0.2">
      <c r="A15" s="353"/>
      <c r="B15" s="63" t="s">
        <v>78</v>
      </c>
      <c r="C15" s="64">
        <v>4574</v>
      </c>
      <c r="D15" s="216">
        <v>4963</v>
      </c>
      <c r="E15" s="65">
        <v>4479</v>
      </c>
      <c r="F15" s="216">
        <v>1165</v>
      </c>
      <c r="G15" s="216">
        <v>888</v>
      </c>
      <c r="H15" s="216">
        <v>1875</v>
      </c>
      <c r="I15" s="216">
        <v>3156</v>
      </c>
      <c r="J15" s="216">
        <v>4915</v>
      </c>
      <c r="K15" s="216">
        <v>6839</v>
      </c>
      <c r="L15" s="216">
        <v>7476</v>
      </c>
      <c r="M15" s="216">
        <v>8113</v>
      </c>
      <c r="N15" s="216">
        <v>3412</v>
      </c>
      <c r="O15" s="119">
        <f t="shared" ref="O15:O17" si="3">SUM(C15:N15)</f>
        <v>51855</v>
      </c>
    </row>
    <row r="16" spans="1:15" ht="25" customHeight="1" x14ac:dyDescent="0.2">
      <c r="A16" s="353"/>
      <c r="B16" s="6" t="s">
        <v>79</v>
      </c>
      <c r="C16" s="64">
        <v>9495</v>
      </c>
      <c r="D16" s="65">
        <v>12173</v>
      </c>
      <c r="E16" s="215">
        <v>13545</v>
      </c>
      <c r="F16" s="65">
        <v>4813</v>
      </c>
      <c r="G16" s="215">
        <v>7245</v>
      </c>
      <c r="H16" s="215">
        <v>11157</v>
      </c>
      <c r="I16" s="215">
        <v>14042</v>
      </c>
      <c r="J16" s="215">
        <v>20143</v>
      </c>
      <c r="K16" s="65">
        <v>15733</v>
      </c>
      <c r="L16" s="65">
        <v>17958</v>
      </c>
      <c r="M16" s="65">
        <v>18557</v>
      </c>
      <c r="N16" s="215">
        <v>13087</v>
      </c>
      <c r="O16" s="114">
        <f t="shared" si="3"/>
        <v>157948</v>
      </c>
    </row>
    <row r="17" spans="1:15" ht="25" customHeight="1" x14ac:dyDescent="0.2">
      <c r="A17" s="354"/>
      <c r="B17" s="256" t="s">
        <v>112</v>
      </c>
      <c r="C17" s="218">
        <v>10370</v>
      </c>
      <c r="D17" s="215">
        <v>11757</v>
      </c>
      <c r="E17" s="212">
        <v>13526</v>
      </c>
      <c r="F17" s="215">
        <v>6516</v>
      </c>
      <c r="G17" s="212">
        <v>8236</v>
      </c>
      <c r="H17" s="212">
        <v>13255</v>
      </c>
      <c r="I17" s="212">
        <v>11486</v>
      </c>
      <c r="J17" s="212">
        <v>15543</v>
      </c>
      <c r="K17" s="215">
        <v>13101</v>
      </c>
      <c r="L17" s="215">
        <v>15346</v>
      </c>
      <c r="M17" s="215">
        <v>19684</v>
      </c>
      <c r="N17" s="260">
        <v>12218</v>
      </c>
      <c r="O17" s="261">
        <f t="shared" si="3"/>
        <v>151038</v>
      </c>
    </row>
    <row r="18" spans="1:15" ht="25" customHeight="1" x14ac:dyDescent="0.2">
      <c r="A18" s="345" t="s">
        <v>23</v>
      </c>
      <c r="B18" s="14" t="s">
        <v>35</v>
      </c>
      <c r="C18" s="70">
        <v>39750</v>
      </c>
      <c r="D18" s="71">
        <v>35100</v>
      </c>
      <c r="E18" s="90">
        <v>100040</v>
      </c>
      <c r="F18" s="71">
        <v>89483</v>
      </c>
      <c r="G18" s="26">
        <v>36490</v>
      </c>
      <c r="H18" s="26">
        <v>23800</v>
      </c>
      <c r="I18" s="26">
        <v>1000</v>
      </c>
      <c r="J18" s="26">
        <v>27500</v>
      </c>
      <c r="K18" s="26">
        <v>18000</v>
      </c>
      <c r="L18" s="26">
        <v>24500</v>
      </c>
      <c r="M18" s="26">
        <v>19000</v>
      </c>
      <c r="N18" s="27">
        <v>15800</v>
      </c>
      <c r="O18" s="123">
        <f t="shared" si="2"/>
        <v>430463</v>
      </c>
    </row>
    <row r="19" spans="1:15" ht="25" customHeight="1" x14ac:dyDescent="0.2">
      <c r="A19" s="346"/>
      <c r="B19" s="105" t="s">
        <v>34</v>
      </c>
      <c r="C19" s="75">
        <v>117</v>
      </c>
      <c r="D19" s="76">
        <v>204</v>
      </c>
      <c r="E19" s="77">
        <v>20</v>
      </c>
      <c r="F19" s="76">
        <v>955</v>
      </c>
      <c r="G19" s="78">
        <v>266</v>
      </c>
      <c r="H19" s="78">
        <v>589</v>
      </c>
      <c r="I19" s="78">
        <v>613</v>
      </c>
      <c r="J19" s="78">
        <v>1061</v>
      </c>
      <c r="K19" s="78">
        <v>724</v>
      </c>
      <c r="L19" s="78">
        <v>146</v>
      </c>
      <c r="M19" s="78">
        <v>152</v>
      </c>
      <c r="N19" s="79">
        <v>3902</v>
      </c>
      <c r="O19" s="122">
        <f t="shared" si="2"/>
        <v>8749</v>
      </c>
    </row>
    <row r="20" spans="1:15" ht="25" customHeight="1" x14ac:dyDescent="0.2">
      <c r="A20" s="346"/>
      <c r="B20" s="74" t="s">
        <v>15</v>
      </c>
      <c r="C20" s="75">
        <v>59841</v>
      </c>
      <c r="D20" s="76">
        <v>64898</v>
      </c>
      <c r="E20" s="77">
        <v>49818</v>
      </c>
      <c r="F20" s="76">
        <v>62338</v>
      </c>
      <c r="G20" s="78">
        <v>48129</v>
      </c>
      <c r="H20" s="78">
        <v>70091</v>
      </c>
      <c r="I20" s="78">
        <v>32766</v>
      </c>
      <c r="J20" s="78">
        <v>79333</v>
      </c>
      <c r="K20" s="78">
        <v>37127</v>
      </c>
      <c r="L20" s="78">
        <v>70275</v>
      </c>
      <c r="M20" s="78">
        <v>36777</v>
      </c>
      <c r="N20" s="79">
        <v>70256</v>
      </c>
      <c r="O20" s="122">
        <f t="shared" si="2"/>
        <v>681649</v>
      </c>
    </row>
    <row r="21" spans="1:15" ht="25" customHeight="1" x14ac:dyDescent="0.2">
      <c r="A21" s="347"/>
      <c r="B21" s="13" t="s">
        <v>31</v>
      </c>
      <c r="C21" s="73">
        <v>1332701</v>
      </c>
      <c r="D21" s="91">
        <v>2589359</v>
      </c>
      <c r="E21" s="92">
        <v>1805136</v>
      </c>
      <c r="F21" s="91">
        <v>977843</v>
      </c>
      <c r="G21" s="24">
        <v>2263143</v>
      </c>
      <c r="H21" s="24">
        <v>742874</v>
      </c>
      <c r="I21" s="24">
        <v>2000595</v>
      </c>
      <c r="J21" s="24">
        <v>1253206</v>
      </c>
      <c r="K21" s="24">
        <v>808986</v>
      </c>
      <c r="L21" s="24">
        <v>1268158</v>
      </c>
      <c r="M21" s="24">
        <v>2435726</v>
      </c>
      <c r="N21" s="25">
        <v>2810374</v>
      </c>
      <c r="O21" s="124">
        <f t="shared" si="2"/>
        <v>20288101</v>
      </c>
    </row>
    <row r="22" spans="1:15" ht="25" customHeight="1" x14ac:dyDescent="0.2">
      <c r="A22" s="348" t="s">
        <v>33</v>
      </c>
      <c r="B22" s="96" t="s">
        <v>32</v>
      </c>
      <c r="C22" s="97">
        <v>1798278</v>
      </c>
      <c r="D22" s="102">
        <v>2072950</v>
      </c>
      <c r="E22" s="99">
        <v>3572594</v>
      </c>
      <c r="F22" s="98">
        <v>1400000</v>
      </c>
      <c r="G22" s="100">
        <v>2006502</v>
      </c>
      <c r="H22" s="100">
        <v>2584632</v>
      </c>
      <c r="I22" s="100">
        <v>2793697</v>
      </c>
      <c r="J22" s="100">
        <v>2728096</v>
      </c>
      <c r="K22" s="100">
        <v>1872209</v>
      </c>
      <c r="L22" s="100">
        <v>1498478</v>
      </c>
      <c r="M22" s="100">
        <v>1700851</v>
      </c>
      <c r="N22" s="101">
        <v>2486564</v>
      </c>
      <c r="O22" s="125">
        <f t="shared" si="2"/>
        <v>26514851</v>
      </c>
    </row>
    <row r="23" spans="1:15" ht="25" customHeight="1" x14ac:dyDescent="0.2">
      <c r="A23" s="348"/>
      <c r="B23" s="12" t="s">
        <v>30</v>
      </c>
      <c r="C23" s="73">
        <v>2313</v>
      </c>
      <c r="D23" s="91">
        <v>3031</v>
      </c>
      <c r="E23" s="92">
        <v>874</v>
      </c>
      <c r="F23" s="91">
        <v>1444</v>
      </c>
      <c r="G23" s="22">
        <v>3072</v>
      </c>
      <c r="H23" s="22">
        <v>1603</v>
      </c>
      <c r="I23" s="22">
        <v>494</v>
      </c>
      <c r="J23" s="22">
        <v>1265</v>
      </c>
      <c r="K23" s="22">
        <v>1099</v>
      </c>
      <c r="L23" s="22">
        <v>1825</v>
      </c>
      <c r="M23" s="22">
        <v>2045</v>
      </c>
      <c r="N23" s="23">
        <v>1782</v>
      </c>
      <c r="O23" s="124">
        <f t="shared" si="2"/>
        <v>20847</v>
      </c>
    </row>
    <row r="24" spans="1:15" ht="25" customHeight="1" x14ac:dyDescent="0.2">
      <c r="A24" s="7" t="s">
        <v>25</v>
      </c>
      <c r="B24" s="15" t="s">
        <v>80</v>
      </c>
      <c r="C24" s="28">
        <v>1.18</v>
      </c>
      <c r="D24" s="29">
        <v>1.1499999999999999</v>
      </c>
      <c r="E24" s="30">
        <v>1.0900000000000001</v>
      </c>
      <c r="F24" s="29">
        <v>0.96</v>
      </c>
      <c r="G24" s="31">
        <v>0.91</v>
      </c>
      <c r="H24" s="31">
        <v>0.88</v>
      </c>
      <c r="I24" s="31">
        <v>0.88</v>
      </c>
      <c r="J24" s="31">
        <v>0.88</v>
      </c>
      <c r="K24" s="31">
        <v>0.9</v>
      </c>
      <c r="L24" s="31">
        <v>0.95</v>
      </c>
      <c r="M24" s="31">
        <v>1.05</v>
      </c>
      <c r="N24" s="32">
        <v>1.1100000000000001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62102</v>
      </c>
      <c r="D25" s="71">
        <v>55040</v>
      </c>
      <c r="E25" s="90">
        <v>49019</v>
      </c>
      <c r="F25" s="71">
        <v>30163</v>
      </c>
      <c r="G25" s="26">
        <v>30912</v>
      </c>
      <c r="H25" s="26">
        <v>47524</v>
      </c>
      <c r="I25" s="26">
        <v>52668</v>
      </c>
      <c r="J25" s="26">
        <v>47053</v>
      </c>
      <c r="K25" s="26">
        <v>46288</v>
      </c>
      <c r="L25" s="26">
        <v>51512</v>
      </c>
      <c r="M25" s="26">
        <v>46294</v>
      </c>
      <c r="N25" s="27">
        <v>48333</v>
      </c>
      <c r="O25" s="124">
        <f t="shared" ref="O25:O30" si="4">SUM(C25:N25)</f>
        <v>566908</v>
      </c>
    </row>
    <row r="26" spans="1:15" ht="25" customHeight="1" x14ac:dyDescent="0.2">
      <c r="A26" s="350"/>
      <c r="B26" s="74" t="s">
        <v>16</v>
      </c>
      <c r="C26" s="75">
        <v>508</v>
      </c>
      <c r="D26" s="80">
        <v>533</v>
      </c>
      <c r="E26" s="78">
        <v>804</v>
      </c>
      <c r="F26" s="80">
        <v>477</v>
      </c>
      <c r="G26" s="78">
        <v>371</v>
      </c>
      <c r="H26" s="78">
        <v>536</v>
      </c>
      <c r="I26" s="78">
        <v>627</v>
      </c>
      <c r="J26" s="78">
        <v>511</v>
      </c>
      <c r="K26" s="78">
        <v>624</v>
      </c>
      <c r="L26" s="78">
        <v>576</v>
      </c>
      <c r="M26" s="78">
        <v>520</v>
      </c>
      <c r="N26" s="79">
        <v>583</v>
      </c>
      <c r="O26" s="127">
        <f t="shared" si="4"/>
        <v>6670</v>
      </c>
    </row>
    <row r="27" spans="1:15" ht="25" customHeight="1" x14ac:dyDescent="0.2">
      <c r="A27" s="350"/>
      <c r="B27" s="74" t="s">
        <v>81</v>
      </c>
      <c r="C27" s="75">
        <v>38</v>
      </c>
      <c r="D27" s="76">
        <v>28</v>
      </c>
      <c r="E27" s="77">
        <v>25</v>
      </c>
      <c r="F27" s="82"/>
      <c r="G27" s="84"/>
      <c r="H27" s="84"/>
      <c r="I27" s="84"/>
      <c r="J27" s="84"/>
      <c r="K27" s="84"/>
      <c r="L27" s="84"/>
      <c r="M27" s="84"/>
      <c r="N27" s="85"/>
      <c r="O27" s="127">
        <f t="shared" si="4"/>
        <v>91</v>
      </c>
    </row>
    <row r="28" spans="1:15" ht="25" customHeight="1" x14ac:dyDescent="0.2">
      <c r="A28" s="351"/>
      <c r="B28" s="13" t="s">
        <v>82</v>
      </c>
      <c r="C28" s="73">
        <v>3</v>
      </c>
      <c r="D28" s="91">
        <v>16</v>
      </c>
      <c r="E28" s="92">
        <v>48</v>
      </c>
      <c r="F28" s="82"/>
      <c r="G28" s="84"/>
      <c r="H28" s="84"/>
      <c r="I28" s="84"/>
      <c r="J28" s="84"/>
      <c r="K28" s="84"/>
      <c r="L28" s="84"/>
      <c r="M28" s="84"/>
      <c r="N28" s="106"/>
      <c r="O28" s="127">
        <f t="shared" si="4"/>
        <v>67</v>
      </c>
    </row>
    <row r="29" spans="1:15" ht="25" customHeight="1" x14ac:dyDescent="0.2">
      <c r="A29" s="343" t="s">
        <v>27</v>
      </c>
      <c r="B29" s="96" t="s">
        <v>28</v>
      </c>
      <c r="C29" s="97">
        <v>114531</v>
      </c>
      <c r="D29" s="98">
        <v>109046</v>
      </c>
      <c r="E29" s="99">
        <v>106297</v>
      </c>
      <c r="F29" s="98">
        <v>70459</v>
      </c>
      <c r="G29" s="100">
        <v>74554</v>
      </c>
      <c r="H29" s="100">
        <v>95262</v>
      </c>
      <c r="I29" s="100">
        <v>102182</v>
      </c>
      <c r="J29" s="100">
        <v>116080</v>
      </c>
      <c r="K29" s="100">
        <v>107381</v>
      </c>
      <c r="L29" s="100">
        <v>125795</v>
      </c>
      <c r="M29" s="100">
        <v>131257</v>
      </c>
      <c r="N29" s="101">
        <v>112344</v>
      </c>
      <c r="O29" s="125">
        <f t="shared" si="4"/>
        <v>1265188</v>
      </c>
    </row>
    <row r="30" spans="1:15" ht="25" customHeight="1" thickBot="1" x14ac:dyDescent="0.25">
      <c r="A30" s="344"/>
      <c r="B30" s="11" t="s">
        <v>29</v>
      </c>
      <c r="C30" s="93">
        <v>47328</v>
      </c>
      <c r="D30" s="94">
        <v>41621</v>
      </c>
      <c r="E30" s="95">
        <v>33825</v>
      </c>
      <c r="F30" s="94">
        <v>12103</v>
      </c>
      <c r="G30" s="33">
        <v>9163</v>
      </c>
      <c r="H30" s="33">
        <v>25477</v>
      </c>
      <c r="I30" s="33">
        <v>28365</v>
      </c>
      <c r="J30" s="33">
        <v>23661</v>
      </c>
      <c r="K30" s="33">
        <v>27891</v>
      </c>
      <c r="L30" s="33">
        <v>33273</v>
      </c>
      <c r="M30" s="33">
        <v>32925</v>
      </c>
      <c r="N30" s="34">
        <v>304083</v>
      </c>
      <c r="O30" s="128">
        <f t="shared" si="4"/>
        <v>619715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4" zoomScaleNormal="74" workbookViewId="0">
      <pane xSplit="2" ySplit="3" topLeftCell="C7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906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4698</v>
      </c>
      <c r="D4" s="71">
        <v>5727</v>
      </c>
      <c r="E4" s="26">
        <v>8807</v>
      </c>
      <c r="F4" s="72">
        <v>9652</v>
      </c>
      <c r="G4" s="20">
        <v>7071</v>
      </c>
      <c r="H4" s="20">
        <v>5371</v>
      </c>
      <c r="I4" s="20">
        <v>7333</v>
      </c>
      <c r="J4" s="20">
        <v>5416</v>
      </c>
      <c r="K4" s="20">
        <v>5894</v>
      </c>
      <c r="L4" s="20">
        <v>7620</v>
      </c>
      <c r="M4" s="20">
        <v>10472</v>
      </c>
      <c r="N4" s="21">
        <v>9066</v>
      </c>
      <c r="O4" s="129">
        <f t="shared" ref="O4:O9" si="0">SUM(C4:N4)</f>
        <v>87127</v>
      </c>
    </row>
    <row r="5" spans="1:15" ht="25" customHeight="1" x14ac:dyDescent="0.2">
      <c r="A5" s="353"/>
      <c r="B5" s="74" t="s">
        <v>18</v>
      </c>
      <c r="C5" s="75">
        <v>1538</v>
      </c>
      <c r="D5" s="76">
        <v>1138</v>
      </c>
      <c r="E5" s="77">
        <v>2265</v>
      </c>
      <c r="F5" s="76">
        <v>1612</v>
      </c>
      <c r="G5" s="78">
        <v>1688</v>
      </c>
      <c r="H5" s="78">
        <v>937</v>
      </c>
      <c r="I5" s="78">
        <v>1757</v>
      </c>
      <c r="J5" s="78">
        <v>1056</v>
      </c>
      <c r="K5" s="78">
        <v>0</v>
      </c>
      <c r="L5" s="78">
        <v>5039</v>
      </c>
      <c r="M5" s="78">
        <v>4689</v>
      </c>
      <c r="N5" s="79">
        <v>2773</v>
      </c>
      <c r="O5" s="122">
        <f t="shared" si="0"/>
        <v>24492</v>
      </c>
    </row>
    <row r="6" spans="1:15" ht="25" customHeight="1" x14ac:dyDescent="0.2">
      <c r="A6" s="353"/>
      <c r="B6" s="74" t="s">
        <v>20</v>
      </c>
      <c r="C6" s="75">
        <v>244</v>
      </c>
      <c r="D6" s="76">
        <v>501</v>
      </c>
      <c r="E6" s="77">
        <v>711</v>
      </c>
      <c r="F6" s="76">
        <v>584</v>
      </c>
      <c r="G6" s="78">
        <v>680</v>
      </c>
      <c r="H6" s="78">
        <v>531</v>
      </c>
      <c r="I6" s="78">
        <v>593</v>
      </c>
      <c r="J6" s="78">
        <v>310</v>
      </c>
      <c r="K6" s="78">
        <v>345</v>
      </c>
      <c r="L6" s="78">
        <v>922</v>
      </c>
      <c r="M6" s="78">
        <v>1465</v>
      </c>
      <c r="N6" s="79">
        <v>849</v>
      </c>
      <c r="O6" s="122">
        <f t="shared" si="0"/>
        <v>7735</v>
      </c>
    </row>
    <row r="7" spans="1:15" ht="25" customHeight="1" x14ac:dyDescent="0.2">
      <c r="A7" s="353"/>
      <c r="B7" s="74" t="s">
        <v>21</v>
      </c>
      <c r="C7" s="75">
        <v>838</v>
      </c>
      <c r="D7" s="80">
        <v>1487</v>
      </c>
      <c r="E7" s="78">
        <v>1547</v>
      </c>
      <c r="F7" s="80">
        <v>1923</v>
      </c>
      <c r="G7" s="78">
        <v>3038</v>
      </c>
      <c r="H7" s="78">
        <v>2033</v>
      </c>
      <c r="I7" s="78">
        <v>3681</v>
      </c>
      <c r="J7" s="78">
        <v>1480</v>
      </c>
      <c r="K7" s="78">
        <v>2260</v>
      </c>
      <c r="L7" s="78">
        <v>3254</v>
      </c>
      <c r="M7" s="78">
        <v>2742</v>
      </c>
      <c r="N7" s="79">
        <v>1495</v>
      </c>
      <c r="O7" s="122">
        <f t="shared" si="0"/>
        <v>25778</v>
      </c>
    </row>
    <row r="8" spans="1:15" ht="25" customHeight="1" x14ac:dyDescent="0.2">
      <c r="A8" s="353"/>
      <c r="B8" s="74" t="s">
        <v>22</v>
      </c>
      <c r="C8" s="75">
        <v>7506</v>
      </c>
      <c r="D8" s="80">
        <v>8787</v>
      </c>
      <c r="E8" s="78">
        <v>9616</v>
      </c>
      <c r="F8" s="80">
        <v>8308</v>
      </c>
      <c r="G8" s="78">
        <v>8765</v>
      </c>
      <c r="H8" s="78">
        <v>8395</v>
      </c>
      <c r="I8" s="78">
        <v>9301</v>
      </c>
      <c r="J8" s="78">
        <v>4882</v>
      </c>
      <c r="K8" s="78">
        <v>5257</v>
      </c>
      <c r="L8" s="78">
        <v>10508</v>
      </c>
      <c r="M8" s="78">
        <v>11232</v>
      </c>
      <c r="N8" s="79">
        <v>10127</v>
      </c>
      <c r="O8" s="122">
        <f t="shared" si="0"/>
        <v>102684</v>
      </c>
    </row>
    <row r="9" spans="1:15" ht="24.75" customHeight="1" x14ac:dyDescent="0.2">
      <c r="A9" s="353"/>
      <c r="B9" s="74" t="s">
        <v>36</v>
      </c>
      <c r="C9" s="75">
        <v>3647</v>
      </c>
      <c r="D9" s="76">
        <v>2945</v>
      </c>
      <c r="E9" s="77">
        <v>5975</v>
      </c>
      <c r="F9" s="76">
        <v>4417</v>
      </c>
      <c r="G9" s="78">
        <v>4315</v>
      </c>
      <c r="H9" s="78">
        <v>4124</v>
      </c>
      <c r="I9" s="78">
        <v>10383</v>
      </c>
      <c r="J9" s="78">
        <v>10466</v>
      </c>
      <c r="K9" s="78">
        <v>4792</v>
      </c>
      <c r="L9" s="78">
        <v>9879</v>
      </c>
      <c r="M9" s="78">
        <v>12690</v>
      </c>
      <c r="N9" s="79">
        <v>14697</v>
      </c>
      <c r="O9" s="122">
        <f t="shared" si="0"/>
        <v>88330</v>
      </c>
    </row>
    <row r="10" spans="1:15" s="281" customFormat="1" ht="25" customHeight="1" x14ac:dyDescent="0.2">
      <c r="A10" s="353"/>
      <c r="B10" s="74" t="s">
        <v>117</v>
      </c>
      <c r="C10" s="86">
        <v>15.5</v>
      </c>
      <c r="D10" s="80">
        <v>12.4</v>
      </c>
      <c r="E10" s="78">
        <v>20</v>
      </c>
      <c r="F10" s="80">
        <v>16.7</v>
      </c>
      <c r="G10" s="78">
        <v>15.4</v>
      </c>
      <c r="H10" s="78">
        <v>12.1</v>
      </c>
      <c r="I10" s="78">
        <v>36</v>
      </c>
      <c r="J10" s="78">
        <v>32.4</v>
      </c>
      <c r="K10" s="78">
        <v>14.4</v>
      </c>
      <c r="L10" s="78">
        <v>30.3</v>
      </c>
      <c r="M10" s="78">
        <v>40.5</v>
      </c>
      <c r="N10" s="79">
        <v>42</v>
      </c>
      <c r="O10" s="280">
        <f t="shared" ref="O10" si="1">SUM(C10:N10)</f>
        <v>287.70000000000005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1178</v>
      </c>
      <c r="D12" s="76">
        <v>1811</v>
      </c>
      <c r="E12" s="78">
        <v>1982</v>
      </c>
      <c r="F12" s="80">
        <v>1990</v>
      </c>
      <c r="G12" s="78">
        <v>2246</v>
      </c>
      <c r="H12" s="78">
        <v>2095</v>
      </c>
      <c r="I12" s="78">
        <v>2002</v>
      </c>
      <c r="J12" s="78">
        <v>936</v>
      </c>
      <c r="K12" s="78">
        <v>775</v>
      </c>
      <c r="L12" s="78">
        <v>2224</v>
      </c>
      <c r="M12" s="78">
        <v>1890</v>
      </c>
      <c r="N12" s="79">
        <v>1749</v>
      </c>
      <c r="O12" s="122">
        <f t="shared" ref="O12:O23" si="2">SUM(C12:N12)</f>
        <v>20878</v>
      </c>
    </row>
    <row r="13" spans="1:15" ht="25" customHeight="1" x14ac:dyDescent="0.2">
      <c r="A13" s="353"/>
      <c r="B13" s="74" t="s">
        <v>76</v>
      </c>
      <c r="C13" s="75">
        <v>2982</v>
      </c>
      <c r="D13" s="80">
        <v>4641</v>
      </c>
      <c r="E13" s="78">
        <v>7653</v>
      </c>
      <c r="F13" s="80">
        <v>6578</v>
      </c>
      <c r="G13" s="78">
        <v>6953</v>
      </c>
      <c r="H13" s="78">
        <v>3805</v>
      </c>
      <c r="I13" s="78">
        <v>6178</v>
      </c>
      <c r="J13" s="78">
        <v>3343</v>
      </c>
      <c r="K13" s="78">
        <v>3417</v>
      </c>
      <c r="L13" s="78">
        <v>8467</v>
      </c>
      <c r="M13" s="78">
        <v>10555</v>
      </c>
      <c r="N13" s="79">
        <v>5667</v>
      </c>
      <c r="O13" s="122">
        <f t="shared" si="2"/>
        <v>70239</v>
      </c>
    </row>
    <row r="14" spans="1:15" ht="25" customHeight="1" x14ac:dyDescent="0.2">
      <c r="A14" s="353"/>
      <c r="B14" s="205" t="s">
        <v>77</v>
      </c>
      <c r="C14" s="238">
        <v>1500</v>
      </c>
      <c r="D14" s="238">
        <v>2848</v>
      </c>
      <c r="E14" s="238">
        <v>3673</v>
      </c>
      <c r="F14" s="238">
        <v>3458</v>
      </c>
      <c r="G14" s="238">
        <v>4541</v>
      </c>
      <c r="H14" s="238">
        <v>3545</v>
      </c>
      <c r="I14" s="238">
        <v>5829</v>
      </c>
      <c r="J14" s="238">
        <v>3316</v>
      </c>
      <c r="K14" s="238">
        <v>4109</v>
      </c>
      <c r="L14" s="238">
        <v>5321</v>
      </c>
      <c r="M14" s="238">
        <v>5288</v>
      </c>
      <c r="N14" s="238">
        <v>3851</v>
      </c>
      <c r="O14" s="122">
        <f>SUM(C14:N14)</f>
        <v>47279</v>
      </c>
    </row>
    <row r="15" spans="1:15" ht="25" customHeight="1" x14ac:dyDescent="0.2">
      <c r="A15" s="353"/>
      <c r="B15" s="63" t="s">
        <v>78</v>
      </c>
      <c r="C15" s="226">
        <v>1783</v>
      </c>
      <c r="D15" s="239">
        <v>2762</v>
      </c>
      <c r="E15" s="239">
        <v>4078</v>
      </c>
      <c r="F15" s="239">
        <v>3862</v>
      </c>
      <c r="G15" s="239">
        <v>4077</v>
      </c>
      <c r="H15" s="239">
        <v>2291</v>
      </c>
      <c r="I15" s="239">
        <v>4324</v>
      </c>
      <c r="J15" s="239">
        <v>3098</v>
      </c>
      <c r="K15" s="239">
        <v>3585</v>
      </c>
      <c r="L15" s="239">
        <v>7462</v>
      </c>
      <c r="M15" s="239">
        <v>6950</v>
      </c>
      <c r="N15" s="239">
        <v>3756</v>
      </c>
      <c r="O15" s="122">
        <f t="shared" ref="O15:O17" si="3">SUM(C15:N15)</f>
        <v>48028</v>
      </c>
    </row>
    <row r="16" spans="1:15" ht="25" customHeight="1" x14ac:dyDescent="0.2">
      <c r="A16" s="353"/>
      <c r="B16" s="6" t="s">
        <v>79</v>
      </c>
      <c r="C16" s="226">
        <v>6969</v>
      </c>
      <c r="D16" s="76">
        <v>10436</v>
      </c>
      <c r="E16" s="240">
        <v>12535</v>
      </c>
      <c r="F16" s="240">
        <v>12054</v>
      </c>
      <c r="G16" s="240">
        <v>15060</v>
      </c>
      <c r="H16" s="240">
        <v>10873</v>
      </c>
      <c r="I16" s="240">
        <v>14919</v>
      </c>
      <c r="J16" s="240">
        <v>10660</v>
      </c>
      <c r="K16" s="240">
        <v>9082</v>
      </c>
      <c r="L16" s="240">
        <v>15491</v>
      </c>
      <c r="M16" s="76">
        <v>15820</v>
      </c>
      <c r="N16" s="243">
        <v>14788</v>
      </c>
      <c r="O16" s="124">
        <f t="shared" si="3"/>
        <v>148687</v>
      </c>
    </row>
    <row r="17" spans="1:15" ht="25" customHeight="1" x14ac:dyDescent="0.2">
      <c r="A17" s="354"/>
      <c r="B17" s="256" t="s">
        <v>112</v>
      </c>
      <c r="C17" s="228">
        <v>8916</v>
      </c>
      <c r="D17" s="240">
        <v>11806</v>
      </c>
      <c r="E17" s="137">
        <v>13303</v>
      </c>
      <c r="F17" s="137">
        <v>12950</v>
      </c>
      <c r="G17" s="137">
        <v>13785</v>
      </c>
      <c r="H17" s="137">
        <v>13631</v>
      </c>
      <c r="I17" s="137">
        <v>13292</v>
      </c>
      <c r="J17" s="137">
        <v>8454</v>
      </c>
      <c r="K17" s="137">
        <v>9067</v>
      </c>
      <c r="L17" s="137">
        <v>15657</v>
      </c>
      <c r="M17" s="240">
        <v>17581</v>
      </c>
      <c r="N17" s="240">
        <v>12586</v>
      </c>
      <c r="O17" s="269">
        <f t="shared" si="3"/>
        <v>151028</v>
      </c>
    </row>
    <row r="18" spans="1:15" ht="25" customHeight="1" x14ac:dyDescent="0.2">
      <c r="A18" s="345" t="s">
        <v>23</v>
      </c>
      <c r="B18" s="14" t="s">
        <v>35</v>
      </c>
      <c r="C18" s="70">
        <v>18000</v>
      </c>
      <c r="D18" s="71">
        <v>16830</v>
      </c>
      <c r="E18" s="90">
        <v>79800</v>
      </c>
      <c r="F18" s="71">
        <v>42884</v>
      </c>
      <c r="G18" s="26">
        <v>27160</v>
      </c>
      <c r="H18" s="26">
        <v>32100</v>
      </c>
      <c r="I18" s="26">
        <v>61350</v>
      </c>
      <c r="J18" s="26">
        <v>44500</v>
      </c>
      <c r="K18" s="26">
        <v>106250</v>
      </c>
      <c r="L18" s="26">
        <v>86000</v>
      </c>
      <c r="M18" s="26">
        <v>37300</v>
      </c>
      <c r="N18" s="27">
        <v>71050</v>
      </c>
      <c r="O18" s="123">
        <f t="shared" si="2"/>
        <v>623224</v>
      </c>
    </row>
    <row r="19" spans="1:15" ht="25" customHeight="1" x14ac:dyDescent="0.2">
      <c r="A19" s="346"/>
      <c r="B19" s="105" t="s">
        <v>34</v>
      </c>
      <c r="C19" s="75">
        <v>46</v>
      </c>
      <c r="D19" s="76">
        <v>105</v>
      </c>
      <c r="E19" s="77">
        <v>20</v>
      </c>
      <c r="F19" s="76">
        <v>2761</v>
      </c>
      <c r="G19" s="78">
        <v>1950</v>
      </c>
      <c r="H19" s="78">
        <v>4860</v>
      </c>
      <c r="I19" s="78">
        <v>582</v>
      </c>
      <c r="J19" s="78">
        <v>823</v>
      </c>
      <c r="K19" s="78">
        <v>149</v>
      </c>
      <c r="L19" s="78">
        <v>325</v>
      </c>
      <c r="M19" s="78">
        <v>408</v>
      </c>
      <c r="N19" s="79">
        <v>234</v>
      </c>
      <c r="O19" s="122">
        <f t="shared" si="2"/>
        <v>12263</v>
      </c>
    </row>
    <row r="20" spans="1:15" ht="25" customHeight="1" x14ac:dyDescent="0.2">
      <c r="A20" s="346"/>
      <c r="B20" s="74" t="s">
        <v>15</v>
      </c>
      <c r="C20" s="75">
        <v>37091</v>
      </c>
      <c r="D20" s="76">
        <v>58562</v>
      </c>
      <c r="E20" s="77">
        <v>28980</v>
      </c>
      <c r="F20" s="76">
        <v>58302</v>
      </c>
      <c r="G20" s="78">
        <v>34393</v>
      </c>
      <c r="H20" s="78">
        <v>60835</v>
      </c>
      <c r="I20" s="78">
        <v>33597</v>
      </c>
      <c r="J20" s="78">
        <v>59022</v>
      </c>
      <c r="K20" s="78">
        <v>40675</v>
      </c>
      <c r="L20" s="78">
        <v>63843</v>
      </c>
      <c r="M20" s="78">
        <v>35220</v>
      </c>
      <c r="N20" s="79">
        <v>70798</v>
      </c>
      <c r="O20" s="122">
        <f t="shared" si="2"/>
        <v>581318</v>
      </c>
    </row>
    <row r="21" spans="1:15" ht="25" customHeight="1" x14ac:dyDescent="0.2">
      <c r="A21" s="347"/>
      <c r="B21" s="13" t="s">
        <v>31</v>
      </c>
      <c r="C21" s="73">
        <v>3843560</v>
      </c>
      <c r="D21" s="91">
        <v>571189</v>
      </c>
      <c r="E21" s="92">
        <v>2129279</v>
      </c>
      <c r="F21" s="91">
        <v>1588229</v>
      </c>
      <c r="G21" s="24">
        <v>2937058</v>
      </c>
      <c r="H21" s="24">
        <v>910841</v>
      </c>
      <c r="I21" s="24">
        <v>5427111</v>
      </c>
      <c r="J21" s="24">
        <v>6946422</v>
      </c>
      <c r="K21" s="24">
        <v>1943453</v>
      </c>
      <c r="L21" s="24">
        <v>2709668</v>
      </c>
      <c r="M21" s="24">
        <v>3300962</v>
      </c>
      <c r="N21" s="25">
        <v>3162288</v>
      </c>
      <c r="O21" s="124">
        <f t="shared" si="2"/>
        <v>35470060</v>
      </c>
    </row>
    <row r="22" spans="1:15" ht="25" customHeight="1" x14ac:dyDescent="0.2">
      <c r="A22" s="348" t="s">
        <v>33</v>
      </c>
      <c r="B22" s="96" t="s">
        <v>32</v>
      </c>
      <c r="C22" s="97">
        <v>1772241</v>
      </c>
      <c r="D22" s="102">
        <v>2256102</v>
      </c>
      <c r="E22" s="99">
        <v>3824713</v>
      </c>
      <c r="F22" s="98">
        <v>1892678</v>
      </c>
      <c r="G22" s="100">
        <v>2236237</v>
      </c>
      <c r="H22" s="100">
        <v>2691757</v>
      </c>
      <c r="I22" s="100">
        <v>2539442</v>
      </c>
      <c r="J22" s="100">
        <v>3231787</v>
      </c>
      <c r="K22" s="100">
        <v>1948566</v>
      </c>
      <c r="L22" s="100">
        <v>1566660</v>
      </c>
      <c r="M22" s="100">
        <v>1558892</v>
      </c>
      <c r="N22" s="101">
        <v>2545935</v>
      </c>
      <c r="O22" s="125">
        <f t="shared" si="2"/>
        <v>28065010</v>
      </c>
    </row>
    <row r="23" spans="1:15" ht="25" customHeight="1" x14ac:dyDescent="0.2">
      <c r="A23" s="348"/>
      <c r="B23" s="12" t="s">
        <v>30</v>
      </c>
      <c r="C23" s="73">
        <v>1951</v>
      </c>
      <c r="D23" s="91">
        <v>2816</v>
      </c>
      <c r="E23" s="92">
        <v>2577</v>
      </c>
      <c r="F23" s="91">
        <v>2307</v>
      </c>
      <c r="G23" s="22">
        <v>1980</v>
      </c>
      <c r="H23" s="22">
        <v>1098</v>
      </c>
      <c r="I23" s="22">
        <v>1740</v>
      </c>
      <c r="J23" s="22">
        <v>1731</v>
      </c>
      <c r="K23" s="22">
        <v>1856</v>
      </c>
      <c r="L23" s="22">
        <v>2616</v>
      </c>
      <c r="M23" s="22">
        <v>2581</v>
      </c>
      <c r="N23" s="23">
        <v>1405</v>
      </c>
      <c r="O23" s="124">
        <f t="shared" si="2"/>
        <v>24658</v>
      </c>
    </row>
    <row r="24" spans="1:15" ht="25" customHeight="1" x14ac:dyDescent="0.2">
      <c r="A24" s="7" t="s">
        <v>25</v>
      </c>
      <c r="B24" s="15" t="s">
        <v>80</v>
      </c>
      <c r="C24" s="28">
        <v>1.17</v>
      </c>
      <c r="D24" s="29">
        <v>1.07</v>
      </c>
      <c r="E24" s="30">
        <v>1.06</v>
      </c>
      <c r="F24" s="29">
        <v>0.98</v>
      </c>
      <c r="G24" s="31">
        <v>0.99</v>
      </c>
      <c r="H24" s="31">
        <v>1.03</v>
      </c>
      <c r="I24" s="31">
        <v>1.1100000000000001</v>
      </c>
      <c r="J24" s="31">
        <v>1.1200000000000001</v>
      </c>
      <c r="K24" s="31">
        <v>1.1299999999999999</v>
      </c>
      <c r="L24" s="31">
        <v>1.23</v>
      </c>
      <c r="M24" s="31">
        <v>1.29</v>
      </c>
      <c r="N24" s="32">
        <v>1.38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37137</v>
      </c>
      <c r="D25" s="71">
        <v>36266</v>
      </c>
      <c r="E25" s="90">
        <v>51407</v>
      </c>
      <c r="F25" s="71">
        <v>43302</v>
      </c>
      <c r="G25" s="26">
        <v>33727</v>
      </c>
      <c r="H25" s="26">
        <v>43910</v>
      </c>
      <c r="I25" s="26">
        <v>52290</v>
      </c>
      <c r="J25" s="26">
        <v>41252</v>
      </c>
      <c r="K25" s="26">
        <v>39609</v>
      </c>
      <c r="L25" s="26">
        <v>51969</v>
      </c>
      <c r="M25" s="26">
        <v>48064</v>
      </c>
      <c r="N25" s="27">
        <v>54420</v>
      </c>
      <c r="O25" s="124">
        <f>SUM(C25:N25)</f>
        <v>533353</v>
      </c>
    </row>
    <row r="26" spans="1:15" ht="25" customHeight="1" x14ac:dyDescent="0.2">
      <c r="A26" s="350"/>
      <c r="B26" s="74" t="s">
        <v>16</v>
      </c>
      <c r="C26" s="75">
        <v>520</v>
      </c>
      <c r="D26" s="80">
        <v>632</v>
      </c>
      <c r="E26" s="78">
        <v>907</v>
      </c>
      <c r="F26" s="80">
        <v>628</v>
      </c>
      <c r="G26" s="78">
        <v>543</v>
      </c>
      <c r="H26" s="78">
        <v>567</v>
      </c>
      <c r="I26" s="78">
        <v>554</v>
      </c>
      <c r="J26" s="78">
        <v>478</v>
      </c>
      <c r="K26" s="78">
        <v>521</v>
      </c>
      <c r="L26" s="78">
        <v>499</v>
      </c>
      <c r="M26" s="78">
        <v>560</v>
      </c>
      <c r="N26" s="79">
        <v>521</v>
      </c>
      <c r="O26" s="127">
        <f>SUM(C26:N26)</f>
        <v>6930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84"/>
      <c r="H27" s="84"/>
      <c r="I27" s="84"/>
      <c r="J27" s="84"/>
      <c r="K27" s="84"/>
      <c r="L27" s="84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82"/>
      <c r="G28" s="84"/>
      <c r="H28" s="84"/>
      <c r="I28" s="84"/>
      <c r="J28" s="84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92807</v>
      </c>
      <c r="D29" s="98">
        <v>95152</v>
      </c>
      <c r="E29" s="99">
        <v>115655</v>
      </c>
      <c r="F29" s="98">
        <v>106097</v>
      </c>
      <c r="G29" s="100">
        <v>105648</v>
      </c>
      <c r="H29" s="100">
        <v>103590</v>
      </c>
      <c r="I29" s="100">
        <v>118165</v>
      </c>
      <c r="J29" s="100">
        <v>102139</v>
      </c>
      <c r="K29" s="100">
        <v>101624</v>
      </c>
      <c r="L29" s="100">
        <v>123703</v>
      </c>
      <c r="M29" s="100">
        <v>124835</v>
      </c>
      <c r="N29" s="101">
        <v>118053</v>
      </c>
      <c r="O29" s="125">
        <f>SUM(C29:N29)</f>
        <v>1307468</v>
      </c>
    </row>
    <row r="30" spans="1:15" ht="25" customHeight="1" thickBot="1" x14ac:dyDescent="0.25">
      <c r="A30" s="344"/>
      <c r="B30" s="11" t="s">
        <v>29</v>
      </c>
      <c r="C30" s="93">
        <v>20447</v>
      </c>
      <c r="D30" s="94">
        <v>20986</v>
      </c>
      <c r="E30" s="95">
        <v>28472</v>
      </c>
      <c r="F30" s="94">
        <v>28227</v>
      </c>
      <c r="G30" s="33">
        <v>21779</v>
      </c>
      <c r="H30" s="33">
        <v>25870</v>
      </c>
      <c r="I30" s="33">
        <v>30981</v>
      </c>
      <c r="J30" s="33">
        <v>23774</v>
      </c>
      <c r="K30" s="33">
        <v>22763</v>
      </c>
      <c r="L30" s="33">
        <v>32448</v>
      </c>
      <c r="M30" s="33">
        <v>34032</v>
      </c>
      <c r="N30" s="34">
        <v>37528</v>
      </c>
      <c r="O30" s="128">
        <f>SUM(C30:N30)</f>
        <v>327307</v>
      </c>
    </row>
    <row r="32" spans="1:15" x14ac:dyDescent="0.2">
      <c r="A32" s="3" t="s">
        <v>93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N22" sqref="N22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7830</v>
      </c>
      <c r="D4" s="71">
        <v>4798</v>
      </c>
      <c r="E4" s="26">
        <v>7400</v>
      </c>
      <c r="F4" s="189">
        <v>10874</v>
      </c>
      <c r="G4" s="132">
        <v>11362</v>
      </c>
      <c r="H4" s="133">
        <v>5859</v>
      </c>
      <c r="I4" s="133">
        <v>7014</v>
      </c>
      <c r="J4" s="203">
        <v>9838</v>
      </c>
      <c r="K4" s="20">
        <v>7431</v>
      </c>
      <c r="L4" s="245">
        <v>9227</v>
      </c>
      <c r="M4" s="22">
        <v>9975</v>
      </c>
      <c r="N4" s="21">
        <v>7283</v>
      </c>
      <c r="O4" s="129">
        <f>SUM(C4:N4)</f>
        <v>98891</v>
      </c>
    </row>
    <row r="5" spans="1:15" ht="25" customHeight="1" x14ac:dyDescent="0.2">
      <c r="A5" s="353"/>
      <c r="B5" s="74" t="s">
        <v>18</v>
      </c>
      <c r="C5" s="75">
        <v>2170</v>
      </c>
      <c r="D5" s="76">
        <v>861</v>
      </c>
      <c r="E5" s="77">
        <v>1735</v>
      </c>
      <c r="F5" s="76">
        <v>1988</v>
      </c>
      <c r="G5" s="134">
        <v>3571</v>
      </c>
      <c r="H5" s="135">
        <v>2482</v>
      </c>
      <c r="I5" s="135">
        <v>2673</v>
      </c>
      <c r="J5" s="78">
        <v>2687</v>
      </c>
      <c r="K5" s="78">
        <v>2436</v>
      </c>
      <c r="L5" s="239">
        <v>4276</v>
      </c>
      <c r="M5" s="78">
        <v>4332</v>
      </c>
      <c r="N5" s="79">
        <v>2445</v>
      </c>
      <c r="O5" s="122">
        <f t="shared" ref="O5:O9" si="0">SUM(C5:N5)</f>
        <v>31656</v>
      </c>
    </row>
    <row r="6" spans="1:15" ht="25" customHeight="1" x14ac:dyDescent="0.2">
      <c r="A6" s="353"/>
      <c r="B6" s="74" t="s">
        <v>20</v>
      </c>
      <c r="C6" s="75">
        <v>558</v>
      </c>
      <c r="D6" s="76">
        <v>463</v>
      </c>
      <c r="E6" s="77">
        <v>833</v>
      </c>
      <c r="F6" s="76">
        <v>874</v>
      </c>
      <c r="G6" s="134">
        <v>1579</v>
      </c>
      <c r="H6" s="135">
        <v>1001</v>
      </c>
      <c r="I6" s="135">
        <v>932</v>
      </c>
      <c r="J6" s="142">
        <v>848</v>
      </c>
      <c r="K6" s="78">
        <v>997</v>
      </c>
      <c r="L6" s="239">
        <v>1360</v>
      </c>
      <c r="M6" s="78">
        <v>2052</v>
      </c>
      <c r="N6" s="79">
        <v>1119</v>
      </c>
      <c r="O6" s="122">
        <f t="shared" si="0"/>
        <v>12616</v>
      </c>
    </row>
    <row r="7" spans="1:15" ht="25" customHeight="1" x14ac:dyDescent="0.2">
      <c r="A7" s="353"/>
      <c r="B7" s="74" t="s">
        <v>21</v>
      </c>
      <c r="C7" s="75">
        <v>1584</v>
      </c>
      <c r="D7" s="80">
        <v>1321</v>
      </c>
      <c r="E7" s="78">
        <v>2061</v>
      </c>
      <c r="F7" s="76">
        <v>2255</v>
      </c>
      <c r="G7" s="134">
        <v>4432</v>
      </c>
      <c r="H7" s="135">
        <v>1662</v>
      </c>
      <c r="I7" s="135">
        <v>2942</v>
      </c>
      <c r="J7" s="78">
        <v>5031</v>
      </c>
      <c r="K7" s="78">
        <v>1459</v>
      </c>
      <c r="L7" s="239">
        <v>2149</v>
      </c>
      <c r="M7" s="78">
        <v>2082</v>
      </c>
      <c r="N7" s="79">
        <v>1274</v>
      </c>
      <c r="O7" s="122">
        <f t="shared" si="0"/>
        <v>28252</v>
      </c>
    </row>
    <row r="8" spans="1:15" ht="25" customHeight="1" x14ac:dyDescent="0.2">
      <c r="A8" s="353"/>
      <c r="B8" s="74" t="s">
        <v>22</v>
      </c>
      <c r="C8" s="75">
        <v>11041</v>
      </c>
      <c r="D8" s="80">
        <v>8813</v>
      </c>
      <c r="E8" s="78">
        <v>10143</v>
      </c>
      <c r="F8" s="76">
        <v>9783</v>
      </c>
      <c r="G8" s="134">
        <v>11592</v>
      </c>
      <c r="H8" s="135">
        <v>9652</v>
      </c>
      <c r="I8" s="135">
        <v>10372</v>
      </c>
      <c r="J8" s="142">
        <v>11129</v>
      </c>
      <c r="K8" s="78">
        <v>8848</v>
      </c>
      <c r="L8" s="239">
        <v>11830</v>
      </c>
      <c r="M8" s="78">
        <v>11235</v>
      </c>
      <c r="N8" s="79">
        <v>10335</v>
      </c>
      <c r="O8" s="122">
        <f t="shared" si="0"/>
        <v>124773</v>
      </c>
    </row>
    <row r="9" spans="1:15" ht="25" customHeight="1" x14ac:dyDescent="0.2">
      <c r="A9" s="353"/>
      <c r="B9" s="74" t="s">
        <v>36</v>
      </c>
      <c r="C9" s="75">
        <v>7560</v>
      </c>
      <c r="D9" s="76">
        <v>5085</v>
      </c>
      <c r="E9" s="77">
        <v>10007</v>
      </c>
      <c r="F9" s="76">
        <v>11494</v>
      </c>
      <c r="G9" s="134">
        <v>13091</v>
      </c>
      <c r="H9" s="135">
        <v>11234</v>
      </c>
      <c r="I9" s="135">
        <v>13234</v>
      </c>
      <c r="J9" s="78">
        <v>17191</v>
      </c>
      <c r="K9" s="78">
        <v>12360</v>
      </c>
      <c r="L9" s="239">
        <v>13688</v>
      </c>
      <c r="M9" s="78">
        <v>15831</v>
      </c>
      <c r="N9" s="79">
        <v>16483</v>
      </c>
      <c r="O9" s="122">
        <f t="shared" si="0"/>
        <v>147258</v>
      </c>
    </row>
    <row r="10" spans="1:15" s="281" customFormat="1" ht="25" customHeight="1" x14ac:dyDescent="0.2">
      <c r="A10" s="353"/>
      <c r="B10" s="74" t="s">
        <v>117</v>
      </c>
      <c r="C10" s="86">
        <v>26.7</v>
      </c>
      <c r="D10" s="80">
        <v>21.2</v>
      </c>
      <c r="E10" s="78">
        <v>32.9</v>
      </c>
      <c r="F10" s="80">
        <v>33.9</v>
      </c>
      <c r="G10" s="278">
        <v>38</v>
      </c>
      <c r="H10" s="135">
        <v>32.700000000000003</v>
      </c>
      <c r="I10" s="135">
        <v>41.4</v>
      </c>
      <c r="J10" s="135">
        <v>48.4</v>
      </c>
      <c r="K10" s="78">
        <v>35.4</v>
      </c>
      <c r="L10" s="279">
        <v>41.6</v>
      </c>
      <c r="M10" s="78">
        <v>46.5</v>
      </c>
      <c r="N10" s="79">
        <v>45.9</v>
      </c>
      <c r="O10" s="280">
        <f>SUM(C10:N10)</f>
        <v>444.59999999999997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1305</v>
      </c>
      <c r="D12" s="76">
        <v>1529</v>
      </c>
      <c r="E12" s="78">
        <v>1964</v>
      </c>
      <c r="F12" s="76">
        <v>2104</v>
      </c>
      <c r="G12" s="134">
        <v>2450</v>
      </c>
      <c r="H12" s="135">
        <v>1582</v>
      </c>
      <c r="I12" s="135">
        <v>1670</v>
      </c>
      <c r="J12" s="78">
        <v>2073</v>
      </c>
      <c r="K12" s="78">
        <v>1576</v>
      </c>
      <c r="L12" s="239">
        <v>2078</v>
      </c>
      <c r="M12" s="78">
        <v>1735</v>
      </c>
      <c r="N12" s="79">
        <v>1610</v>
      </c>
      <c r="O12" s="122">
        <f t="shared" ref="O12:O23" si="1">SUM(C12:N12)</f>
        <v>21676</v>
      </c>
    </row>
    <row r="13" spans="1:15" ht="25" customHeight="1" x14ac:dyDescent="0.2">
      <c r="A13" s="353"/>
      <c r="B13" s="74" t="s">
        <v>76</v>
      </c>
      <c r="C13" s="75">
        <v>6748</v>
      </c>
      <c r="D13" s="80">
        <v>3965</v>
      </c>
      <c r="E13" s="78">
        <v>8505</v>
      </c>
      <c r="F13" s="76">
        <v>10053</v>
      </c>
      <c r="G13" s="227">
        <v>14105</v>
      </c>
      <c r="H13" s="78">
        <v>5841</v>
      </c>
      <c r="I13" s="135">
        <v>8334</v>
      </c>
      <c r="J13" s="78">
        <v>10755</v>
      </c>
      <c r="K13" s="78">
        <v>7841</v>
      </c>
      <c r="L13" s="239">
        <v>11773</v>
      </c>
      <c r="M13" s="78">
        <v>12857</v>
      </c>
      <c r="N13" s="79">
        <v>8090</v>
      </c>
      <c r="O13" s="122">
        <f t="shared" si="1"/>
        <v>108867</v>
      </c>
    </row>
    <row r="14" spans="1:15" ht="25" customHeight="1" x14ac:dyDescent="0.2">
      <c r="A14" s="353"/>
      <c r="B14" s="205" t="s">
        <v>77</v>
      </c>
      <c r="C14" s="241">
        <v>3126</v>
      </c>
      <c r="D14" s="76">
        <v>2070</v>
      </c>
      <c r="E14" s="76">
        <v>3792</v>
      </c>
      <c r="F14" s="76">
        <v>4308</v>
      </c>
      <c r="G14" s="76">
        <v>7023</v>
      </c>
      <c r="H14" s="76">
        <v>3350</v>
      </c>
      <c r="I14" s="76">
        <v>4823</v>
      </c>
      <c r="J14" s="76">
        <v>7569</v>
      </c>
      <c r="K14" s="76">
        <v>3915</v>
      </c>
      <c r="L14" s="238">
        <v>5524</v>
      </c>
      <c r="M14" s="76">
        <v>5667</v>
      </c>
      <c r="N14" s="242">
        <v>3850</v>
      </c>
      <c r="O14" s="122">
        <f>SUM(C14:N14)</f>
        <v>55017</v>
      </c>
    </row>
    <row r="15" spans="1:15" ht="25" customHeight="1" x14ac:dyDescent="0.2">
      <c r="A15" s="353"/>
      <c r="B15" s="63" t="s">
        <v>78</v>
      </c>
      <c r="C15" s="226">
        <v>2506</v>
      </c>
      <c r="D15" s="76">
        <v>1191</v>
      </c>
      <c r="E15" s="76">
        <v>7568</v>
      </c>
      <c r="F15" s="76">
        <v>10993</v>
      </c>
      <c r="G15" s="76">
        <v>13154</v>
      </c>
      <c r="H15" s="76">
        <v>8962</v>
      </c>
      <c r="I15" s="76">
        <v>7073</v>
      </c>
      <c r="J15" s="76">
        <v>8536</v>
      </c>
      <c r="K15" s="76">
        <v>7183</v>
      </c>
      <c r="L15" s="239">
        <v>7484</v>
      </c>
      <c r="M15" s="76">
        <v>8698</v>
      </c>
      <c r="N15" s="243">
        <v>4928</v>
      </c>
      <c r="O15" s="122">
        <f t="shared" ref="O15:O17" si="2">SUM(C15:N15)</f>
        <v>88276</v>
      </c>
    </row>
    <row r="16" spans="1:15" ht="25" customHeight="1" x14ac:dyDescent="0.2">
      <c r="A16" s="353"/>
      <c r="B16" s="6" t="s">
        <v>79</v>
      </c>
      <c r="C16" s="240">
        <v>8820</v>
      </c>
      <c r="D16" s="76">
        <v>8494</v>
      </c>
      <c r="E16" s="76">
        <v>13323</v>
      </c>
      <c r="F16" s="270">
        <v>15756</v>
      </c>
      <c r="G16" s="270">
        <v>21979</v>
      </c>
      <c r="H16" s="76">
        <v>14201</v>
      </c>
      <c r="I16" s="76">
        <v>15176</v>
      </c>
      <c r="J16" s="270">
        <v>19786</v>
      </c>
      <c r="K16" s="271">
        <v>13295</v>
      </c>
      <c r="L16" s="76">
        <v>17458</v>
      </c>
      <c r="M16" s="140">
        <v>16178</v>
      </c>
      <c r="N16" s="242">
        <v>13983</v>
      </c>
      <c r="O16" s="124">
        <f t="shared" si="2"/>
        <v>178449</v>
      </c>
    </row>
    <row r="17" spans="1:15" ht="25" customHeight="1" x14ac:dyDescent="0.2">
      <c r="A17" s="354"/>
      <c r="B17" s="256" t="s">
        <v>112</v>
      </c>
      <c r="C17" s="273">
        <v>9826</v>
      </c>
      <c r="D17" s="140">
        <v>10365</v>
      </c>
      <c r="E17" s="137">
        <v>13667</v>
      </c>
      <c r="F17" s="137">
        <v>13719</v>
      </c>
      <c r="G17" s="137">
        <v>15964</v>
      </c>
      <c r="H17" s="141">
        <v>13843</v>
      </c>
      <c r="I17" s="141">
        <v>12844</v>
      </c>
      <c r="J17" s="270">
        <v>14448</v>
      </c>
      <c r="K17" s="254">
        <v>12369</v>
      </c>
      <c r="L17" s="240">
        <v>15792</v>
      </c>
      <c r="M17" s="137">
        <v>16199</v>
      </c>
      <c r="N17" s="272">
        <v>11270</v>
      </c>
      <c r="O17" s="269">
        <f t="shared" si="2"/>
        <v>160306</v>
      </c>
    </row>
    <row r="18" spans="1:15" ht="25" customHeight="1" x14ac:dyDescent="0.2">
      <c r="A18" s="345" t="s">
        <v>23</v>
      </c>
      <c r="B18" s="14" t="s">
        <v>35</v>
      </c>
      <c r="C18" s="70">
        <v>41670</v>
      </c>
      <c r="D18" s="98">
        <v>35100</v>
      </c>
      <c r="E18" s="237">
        <v>83700</v>
      </c>
      <c r="F18" s="140">
        <v>53500</v>
      </c>
      <c r="G18" s="141">
        <v>81200</v>
      </c>
      <c r="H18" s="100">
        <v>44530</v>
      </c>
      <c r="I18" s="100">
        <v>49100</v>
      </c>
      <c r="J18" s="100">
        <v>129150</v>
      </c>
      <c r="K18" s="22">
        <v>85700</v>
      </c>
      <c r="L18" s="247">
        <v>69500</v>
      </c>
      <c r="M18" s="26">
        <v>85820</v>
      </c>
      <c r="N18" s="27">
        <v>60300</v>
      </c>
      <c r="O18" s="123">
        <f t="shared" si="1"/>
        <v>819270</v>
      </c>
    </row>
    <row r="19" spans="1:15" ht="25" customHeight="1" x14ac:dyDescent="0.2">
      <c r="A19" s="346"/>
      <c r="B19" s="105" t="s">
        <v>34</v>
      </c>
      <c r="C19" s="75">
        <v>40</v>
      </c>
      <c r="D19" s="76">
        <v>56</v>
      </c>
      <c r="E19" s="77">
        <v>120</v>
      </c>
      <c r="F19" s="76">
        <v>55</v>
      </c>
      <c r="G19" s="134">
        <v>774</v>
      </c>
      <c r="H19" s="135">
        <v>1012</v>
      </c>
      <c r="I19" s="135">
        <v>647</v>
      </c>
      <c r="J19" s="142">
        <v>1212</v>
      </c>
      <c r="K19" s="78">
        <v>392</v>
      </c>
      <c r="L19" s="239">
        <v>240</v>
      </c>
      <c r="M19" s="78">
        <v>192</v>
      </c>
      <c r="N19" s="79">
        <v>137</v>
      </c>
      <c r="O19" s="122">
        <f t="shared" si="1"/>
        <v>4877</v>
      </c>
    </row>
    <row r="20" spans="1:15" ht="25" customHeight="1" x14ac:dyDescent="0.2">
      <c r="A20" s="346"/>
      <c r="B20" s="74" t="s">
        <v>15</v>
      </c>
      <c r="C20" s="75">
        <v>44603</v>
      </c>
      <c r="D20" s="76">
        <v>59650</v>
      </c>
      <c r="E20" s="77">
        <v>37726</v>
      </c>
      <c r="F20" s="76">
        <v>59307</v>
      </c>
      <c r="G20" s="134">
        <v>40599</v>
      </c>
      <c r="H20" s="135">
        <v>51740</v>
      </c>
      <c r="I20" s="135">
        <v>42221</v>
      </c>
      <c r="J20" s="78">
        <v>39844</v>
      </c>
      <c r="K20" s="78">
        <v>47080</v>
      </c>
      <c r="L20" s="239">
        <v>35624</v>
      </c>
      <c r="M20" s="78">
        <v>45950</v>
      </c>
      <c r="N20" s="79">
        <v>37525</v>
      </c>
      <c r="O20" s="122">
        <f t="shared" si="1"/>
        <v>541869</v>
      </c>
    </row>
    <row r="21" spans="1:15" ht="25" customHeight="1" x14ac:dyDescent="0.2">
      <c r="A21" s="347"/>
      <c r="B21" s="13" t="s">
        <v>31</v>
      </c>
      <c r="C21" s="73">
        <v>1954054</v>
      </c>
      <c r="D21" s="91">
        <v>2790431</v>
      </c>
      <c r="E21" s="92">
        <v>16170940</v>
      </c>
      <c r="F21" s="91">
        <v>2710919</v>
      </c>
      <c r="G21" s="192">
        <v>2970365</v>
      </c>
      <c r="H21" s="193">
        <v>1597837</v>
      </c>
      <c r="I21" s="193">
        <v>3894009</v>
      </c>
      <c r="J21" s="204">
        <v>4109497</v>
      </c>
      <c r="K21" s="24">
        <v>502991</v>
      </c>
      <c r="L21" s="248">
        <v>14809862</v>
      </c>
      <c r="M21" s="24">
        <v>3670232</v>
      </c>
      <c r="N21" s="25">
        <v>1757029</v>
      </c>
      <c r="O21" s="124">
        <f t="shared" si="1"/>
        <v>56938166</v>
      </c>
    </row>
    <row r="22" spans="1:15" ht="25" customHeight="1" x14ac:dyDescent="0.2">
      <c r="A22" s="348" t="s">
        <v>33</v>
      </c>
      <c r="B22" s="96" t="s">
        <v>32</v>
      </c>
      <c r="C22" s="97">
        <v>1919453</v>
      </c>
      <c r="D22" s="102">
        <v>1974527</v>
      </c>
      <c r="E22" s="99">
        <v>3518377</v>
      </c>
      <c r="F22" s="98">
        <v>1766975</v>
      </c>
      <c r="G22" s="143">
        <v>2399920</v>
      </c>
      <c r="H22" s="144">
        <v>2796779</v>
      </c>
      <c r="I22" s="144">
        <v>3020845</v>
      </c>
      <c r="J22" s="148">
        <v>2800784</v>
      </c>
      <c r="K22" s="100">
        <v>1865325</v>
      </c>
      <c r="L22" s="249">
        <v>1465789</v>
      </c>
      <c r="M22" s="100">
        <v>1692724</v>
      </c>
      <c r="N22" s="101">
        <v>2668340</v>
      </c>
      <c r="O22" s="125">
        <f t="shared" si="1"/>
        <v>27889838</v>
      </c>
    </row>
    <row r="23" spans="1:15" ht="25" customHeight="1" x14ac:dyDescent="0.2">
      <c r="A23" s="348"/>
      <c r="B23" s="12" t="s">
        <v>30</v>
      </c>
      <c r="C23" s="73">
        <v>3304</v>
      </c>
      <c r="D23" s="91">
        <v>2416</v>
      </c>
      <c r="E23" s="92">
        <v>4137</v>
      </c>
      <c r="F23" s="140">
        <v>2689</v>
      </c>
      <c r="G23" s="141">
        <v>2705</v>
      </c>
      <c r="H23" s="142">
        <v>1520</v>
      </c>
      <c r="I23" s="142">
        <v>2392</v>
      </c>
      <c r="J23" s="78">
        <v>1766</v>
      </c>
      <c r="K23" s="22">
        <v>959</v>
      </c>
      <c r="L23" s="240">
        <v>2351</v>
      </c>
      <c r="M23" s="22">
        <v>2441</v>
      </c>
      <c r="N23" s="23">
        <v>1480</v>
      </c>
      <c r="O23" s="124">
        <f t="shared" si="1"/>
        <v>28160</v>
      </c>
    </row>
    <row r="24" spans="1:15" ht="25" customHeight="1" x14ac:dyDescent="0.2">
      <c r="A24" s="7" t="s">
        <v>25</v>
      </c>
      <c r="B24" s="15" t="s">
        <v>80</v>
      </c>
      <c r="C24" s="28">
        <v>1.31</v>
      </c>
      <c r="D24" s="29">
        <v>1.29</v>
      </c>
      <c r="E24" s="30">
        <v>1.31</v>
      </c>
      <c r="F24" s="195">
        <v>1.2</v>
      </c>
      <c r="G24" s="196">
        <v>1.22</v>
      </c>
      <c r="H24" s="197">
        <v>1.1499999999999999</v>
      </c>
      <c r="I24" s="197">
        <v>1.21</v>
      </c>
      <c r="J24" s="31">
        <v>1.17</v>
      </c>
      <c r="K24" s="31">
        <v>1.2</v>
      </c>
      <c r="L24" s="250">
        <v>1.25</v>
      </c>
      <c r="M24" s="31">
        <v>1.37</v>
      </c>
      <c r="N24" s="32">
        <v>1.47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37761</v>
      </c>
      <c r="D25" s="71">
        <v>32778</v>
      </c>
      <c r="E25" s="90">
        <v>48322</v>
      </c>
      <c r="F25" s="140">
        <v>48948</v>
      </c>
      <c r="G25" s="141">
        <v>48109</v>
      </c>
      <c r="H25" s="194">
        <v>51665</v>
      </c>
      <c r="I25" s="194">
        <v>48890</v>
      </c>
      <c r="J25" s="22">
        <v>46267</v>
      </c>
      <c r="K25" s="26">
        <v>45070</v>
      </c>
      <c r="L25" s="240">
        <v>48395</v>
      </c>
      <c r="M25" s="26">
        <v>48888</v>
      </c>
      <c r="N25" s="27">
        <v>49518</v>
      </c>
      <c r="O25" s="124">
        <f>SUM(C25:N25)</f>
        <v>554611</v>
      </c>
    </row>
    <row r="26" spans="1:15" ht="25" customHeight="1" x14ac:dyDescent="0.2">
      <c r="A26" s="350"/>
      <c r="B26" s="74" t="s">
        <v>16</v>
      </c>
      <c r="C26" s="75">
        <v>470</v>
      </c>
      <c r="D26" s="80">
        <v>528</v>
      </c>
      <c r="E26" s="78">
        <v>828</v>
      </c>
      <c r="F26" s="76">
        <v>522</v>
      </c>
      <c r="G26" s="134">
        <v>465</v>
      </c>
      <c r="H26" s="135">
        <v>476</v>
      </c>
      <c r="I26" s="135">
        <v>481</v>
      </c>
      <c r="J26" s="78">
        <v>491</v>
      </c>
      <c r="K26" s="78">
        <v>513</v>
      </c>
      <c r="L26" s="239">
        <v>517</v>
      </c>
      <c r="M26" s="78">
        <v>520</v>
      </c>
      <c r="N26" s="79">
        <v>548</v>
      </c>
      <c r="O26" s="127">
        <f>SUM(C26:N26)</f>
        <v>6359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198"/>
      <c r="G28" s="199"/>
      <c r="H28" s="191"/>
      <c r="I28" s="191"/>
      <c r="J28" s="191"/>
      <c r="K28" s="84"/>
      <c r="L28" s="251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102822</v>
      </c>
      <c r="D29" s="98">
        <v>84729</v>
      </c>
      <c r="E29" s="99">
        <v>114172</v>
      </c>
      <c r="F29" s="98">
        <v>108105</v>
      </c>
      <c r="G29" s="143">
        <v>123720</v>
      </c>
      <c r="H29" s="144">
        <v>106110</v>
      </c>
      <c r="I29" s="144">
        <v>116211</v>
      </c>
      <c r="J29" s="78">
        <v>121320</v>
      </c>
      <c r="K29" s="100">
        <v>103984</v>
      </c>
      <c r="L29" s="249">
        <v>136423</v>
      </c>
      <c r="M29" s="100">
        <v>145409</v>
      </c>
      <c r="N29" s="101">
        <v>132028</v>
      </c>
      <c r="O29" s="125">
        <f>SUM(C29:N29)</f>
        <v>1395033</v>
      </c>
    </row>
    <row r="30" spans="1:15" ht="25" customHeight="1" thickBot="1" x14ac:dyDescent="0.25">
      <c r="A30" s="344"/>
      <c r="B30" s="11" t="s">
        <v>29</v>
      </c>
      <c r="C30" s="93">
        <v>27092</v>
      </c>
      <c r="D30" s="94">
        <v>21404</v>
      </c>
      <c r="E30" s="95">
        <v>30932</v>
      </c>
      <c r="F30" s="94">
        <v>31255</v>
      </c>
      <c r="G30" s="200">
        <v>33617</v>
      </c>
      <c r="H30" s="201">
        <v>34202</v>
      </c>
      <c r="I30" s="201">
        <v>33400</v>
      </c>
      <c r="J30" s="183">
        <v>32748</v>
      </c>
      <c r="K30" s="33">
        <v>32307</v>
      </c>
      <c r="L30" s="252">
        <v>36596</v>
      </c>
      <c r="M30" s="253">
        <v>36400</v>
      </c>
      <c r="N30" s="187">
        <v>36903</v>
      </c>
      <c r="O30" s="128">
        <f>SUM(C30:N30)</f>
        <v>386856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pane xSplit="2" ySplit="3" topLeftCell="D31" activePane="bottomRight" state="frozen"/>
      <selection activeCell="B14" sqref="B14"/>
      <selection pane="topRight" activeCell="B14" sqref="B14"/>
      <selection pane="bottomLeft" activeCell="B14" sqref="B14"/>
      <selection pane="bottomRight" activeCell="A34" sqref="A34:XFD34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111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6867</v>
      </c>
      <c r="D4" s="71">
        <v>7057</v>
      </c>
      <c r="E4" s="26">
        <v>11303</v>
      </c>
      <c r="F4" s="189">
        <v>11788</v>
      </c>
      <c r="G4" s="132">
        <v>11463</v>
      </c>
      <c r="H4" s="133">
        <v>7760</v>
      </c>
      <c r="I4" s="133">
        <v>8170</v>
      </c>
      <c r="J4" s="203">
        <v>8830</v>
      </c>
      <c r="K4" s="20">
        <v>8256</v>
      </c>
      <c r="L4" s="245">
        <v>8507</v>
      </c>
      <c r="M4" s="22">
        <v>10360</v>
      </c>
      <c r="N4" s="21">
        <v>8004</v>
      </c>
      <c r="O4" s="129">
        <f>SUM(C4:N4)</f>
        <v>108365</v>
      </c>
    </row>
    <row r="5" spans="1:15" ht="25" customHeight="1" x14ac:dyDescent="0.2">
      <c r="A5" s="353"/>
      <c r="B5" s="74" t="s">
        <v>18</v>
      </c>
      <c r="C5" s="75">
        <v>2306</v>
      </c>
      <c r="D5" s="76">
        <v>2499</v>
      </c>
      <c r="E5" s="77">
        <v>3658</v>
      </c>
      <c r="F5" s="76">
        <v>3165</v>
      </c>
      <c r="G5" s="134">
        <v>4778</v>
      </c>
      <c r="H5" s="135">
        <v>2047</v>
      </c>
      <c r="I5" s="135">
        <v>2601</v>
      </c>
      <c r="J5" s="78">
        <v>3054</v>
      </c>
      <c r="K5" s="78">
        <v>2816</v>
      </c>
      <c r="L5" s="239">
        <v>5390</v>
      </c>
      <c r="M5" s="78">
        <v>4286</v>
      </c>
      <c r="N5" s="79">
        <v>2208</v>
      </c>
      <c r="O5" s="122">
        <f>SUM(C5:N5)</f>
        <v>38808</v>
      </c>
    </row>
    <row r="6" spans="1:15" ht="25" customHeight="1" x14ac:dyDescent="0.2">
      <c r="A6" s="353"/>
      <c r="B6" s="74" t="s">
        <v>20</v>
      </c>
      <c r="C6" s="75">
        <v>840</v>
      </c>
      <c r="D6" s="76">
        <v>1085</v>
      </c>
      <c r="E6" s="77">
        <v>1483</v>
      </c>
      <c r="F6" s="76">
        <v>1256</v>
      </c>
      <c r="G6" s="134">
        <v>1939</v>
      </c>
      <c r="H6" s="135">
        <v>1416</v>
      </c>
      <c r="I6" s="135">
        <v>1044</v>
      </c>
      <c r="J6" s="142">
        <v>1055</v>
      </c>
      <c r="K6" s="78">
        <v>1213</v>
      </c>
      <c r="L6" s="239">
        <v>2006</v>
      </c>
      <c r="M6" s="78">
        <v>2162</v>
      </c>
      <c r="N6" s="79">
        <v>921</v>
      </c>
      <c r="O6" s="122">
        <f t="shared" ref="O6" si="0">SUM(C6:N6)</f>
        <v>16420</v>
      </c>
    </row>
    <row r="7" spans="1:15" ht="25" customHeight="1" x14ac:dyDescent="0.2">
      <c r="A7" s="353"/>
      <c r="B7" s="74" t="s">
        <v>129</v>
      </c>
      <c r="C7" s="75">
        <v>1429</v>
      </c>
      <c r="D7" s="80">
        <v>1290</v>
      </c>
      <c r="E7" s="78">
        <v>2374</v>
      </c>
      <c r="F7" s="76">
        <v>2674</v>
      </c>
      <c r="G7" s="134">
        <v>4232</v>
      </c>
      <c r="H7" s="135">
        <v>3018</v>
      </c>
      <c r="I7" s="135">
        <v>3205</v>
      </c>
      <c r="J7" s="78">
        <v>6466</v>
      </c>
      <c r="K7" s="84"/>
      <c r="L7" s="84"/>
      <c r="M7" s="84"/>
      <c r="N7" s="85"/>
      <c r="O7" s="122">
        <f>SUM(C7:N7)</f>
        <v>24688</v>
      </c>
    </row>
    <row r="8" spans="1:15" ht="25" customHeight="1" x14ac:dyDescent="0.2">
      <c r="A8" s="353"/>
      <c r="B8" s="74" t="s">
        <v>141</v>
      </c>
      <c r="C8" s="75">
        <v>13635</v>
      </c>
      <c r="D8" s="80">
        <v>12305</v>
      </c>
      <c r="E8" s="78">
        <v>11800</v>
      </c>
      <c r="F8" s="76">
        <v>11015</v>
      </c>
      <c r="G8" s="134">
        <v>11953</v>
      </c>
      <c r="H8" s="135">
        <v>9236</v>
      </c>
      <c r="I8" s="135">
        <v>9217</v>
      </c>
      <c r="J8" s="142">
        <v>11125</v>
      </c>
      <c r="K8" s="78">
        <v>10237</v>
      </c>
      <c r="L8" s="239">
        <v>11057</v>
      </c>
      <c r="M8" s="78">
        <v>11050</v>
      </c>
      <c r="N8" s="79">
        <v>9793</v>
      </c>
      <c r="O8" s="122">
        <f>SUM(C8:N8)</f>
        <v>132423</v>
      </c>
    </row>
    <row r="9" spans="1:15" ht="25" customHeight="1" x14ac:dyDescent="0.2">
      <c r="A9" s="353"/>
      <c r="B9" s="74" t="s">
        <v>36</v>
      </c>
      <c r="C9" s="75">
        <v>11745</v>
      </c>
      <c r="D9" s="76">
        <v>10844</v>
      </c>
      <c r="E9" s="77">
        <v>16062</v>
      </c>
      <c r="F9" s="76">
        <v>13353</v>
      </c>
      <c r="G9" s="134">
        <v>15641</v>
      </c>
      <c r="H9" s="135">
        <v>14210</v>
      </c>
      <c r="I9" s="135">
        <v>13952</v>
      </c>
      <c r="J9" s="78">
        <v>15959</v>
      </c>
      <c r="K9" s="78">
        <v>11530</v>
      </c>
      <c r="L9" s="239">
        <v>14168</v>
      </c>
      <c r="M9" s="78">
        <v>15998</v>
      </c>
      <c r="N9" s="79">
        <v>14756</v>
      </c>
      <c r="O9" s="122">
        <f>SUM(C9:N9)</f>
        <v>168218</v>
      </c>
    </row>
    <row r="10" spans="1:15" s="281" customFormat="1" ht="25" customHeight="1" x14ac:dyDescent="0.2">
      <c r="A10" s="353"/>
      <c r="B10" s="74" t="s">
        <v>130</v>
      </c>
      <c r="C10" s="86">
        <v>31.5</v>
      </c>
      <c r="D10" s="80">
        <v>31.2</v>
      </c>
      <c r="E10" s="78">
        <v>42.1</v>
      </c>
      <c r="F10" s="80">
        <v>36.299999999999997</v>
      </c>
      <c r="G10" s="278">
        <v>41</v>
      </c>
      <c r="H10" s="135">
        <v>35.9</v>
      </c>
      <c r="I10" s="78">
        <v>36.799999999999997</v>
      </c>
      <c r="J10" s="135">
        <v>42.5</v>
      </c>
      <c r="K10" s="78">
        <v>33.200000000000003</v>
      </c>
      <c r="L10" s="239">
        <v>37.5</v>
      </c>
      <c r="M10" s="78">
        <v>42.5</v>
      </c>
      <c r="N10" s="79">
        <v>38.1</v>
      </c>
      <c r="O10" s="280">
        <f>SUM(C10:N10)</f>
        <v>448.6</v>
      </c>
    </row>
    <row r="11" spans="1:15" ht="25" customHeight="1" x14ac:dyDescent="0.2">
      <c r="A11" s="353"/>
      <c r="B11" s="74" t="s">
        <v>131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1189</v>
      </c>
      <c r="D12" s="76">
        <v>1575</v>
      </c>
      <c r="E12" s="78">
        <v>1965</v>
      </c>
      <c r="F12" s="76">
        <v>2276</v>
      </c>
      <c r="G12" s="134">
        <v>2103</v>
      </c>
      <c r="H12" s="135">
        <v>1778</v>
      </c>
      <c r="I12" s="135">
        <v>1585</v>
      </c>
      <c r="J12" s="78">
        <v>1906</v>
      </c>
      <c r="K12" s="78">
        <v>1732</v>
      </c>
      <c r="L12" s="239">
        <v>2098</v>
      </c>
      <c r="M12" s="78">
        <v>1640</v>
      </c>
      <c r="N12" s="79">
        <v>1530</v>
      </c>
      <c r="O12" s="122">
        <f t="shared" ref="O12:O23" si="1">SUM(C12:N12)</f>
        <v>21377</v>
      </c>
    </row>
    <row r="13" spans="1:15" ht="25" customHeight="1" x14ac:dyDescent="0.2">
      <c r="A13" s="353"/>
      <c r="B13" s="74" t="s">
        <v>132</v>
      </c>
      <c r="C13" s="75">
        <v>8975</v>
      </c>
      <c r="D13" s="80">
        <v>9880</v>
      </c>
      <c r="E13" s="78">
        <v>14455</v>
      </c>
      <c r="F13" s="76">
        <v>13234</v>
      </c>
      <c r="G13" s="227">
        <v>16808</v>
      </c>
      <c r="H13" s="78">
        <v>11676</v>
      </c>
      <c r="I13" s="135">
        <v>8709</v>
      </c>
      <c r="J13" s="78">
        <v>13262</v>
      </c>
      <c r="K13" s="78">
        <v>10778</v>
      </c>
      <c r="L13" s="239">
        <v>15139</v>
      </c>
      <c r="M13" s="78">
        <v>15010</v>
      </c>
      <c r="N13" s="79">
        <v>7249</v>
      </c>
      <c r="O13" s="122">
        <f t="shared" si="1"/>
        <v>145175</v>
      </c>
    </row>
    <row r="14" spans="1:15" ht="25" customHeight="1" x14ac:dyDescent="0.2">
      <c r="A14" s="353"/>
      <c r="B14" s="205" t="s">
        <v>115</v>
      </c>
      <c r="C14" s="241">
        <v>3334</v>
      </c>
      <c r="D14" s="76">
        <v>3620</v>
      </c>
      <c r="E14" s="76">
        <v>5222</v>
      </c>
      <c r="F14" s="76">
        <v>4375</v>
      </c>
      <c r="G14" s="76">
        <v>7010</v>
      </c>
      <c r="H14" s="76">
        <v>5001</v>
      </c>
      <c r="I14" s="76">
        <v>4924</v>
      </c>
      <c r="J14" s="76">
        <v>7889</v>
      </c>
      <c r="K14" s="76">
        <v>4437</v>
      </c>
      <c r="L14" s="238">
        <v>5834</v>
      </c>
      <c r="M14" s="76">
        <v>5493</v>
      </c>
      <c r="N14" s="242">
        <v>3834</v>
      </c>
      <c r="O14" s="122">
        <f t="shared" si="1"/>
        <v>60973</v>
      </c>
    </row>
    <row r="15" spans="1:15" ht="25" customHeight="1" x14ac:dyDescent="0.2">
      <c r="A15" s="353"/>
      <c r="B15" s="63" t="s">
        <v>116</v>
      </c>
      <c r="C15" s="226">
        <v>3406</v>
      </c>
      <c r="D15" s="76">
        <v>5249</v>
      </c>
      <c r="E15" s="76">
        <v>8833</v>
      </c>
      <c r="F15" s="76">
        <v>6470</v>
      </c>
      <c r="G15" s="76">
        <v>8315</v>
      </c>
      <c r="H15" s="76">
        <v>8111</v>
      </c>
      <c r="I15" s="76">
        <v>6620</v>
      </c>
      <c r="J15" s="76">
        <v>7411</v>
      </c>
      <c r="K15" s="76">
        <v>8236</v>
      </c>
      <c r="L15" s="239">
        <v>11511</v>
      </c>
      <c r="M15" s="76">
        <v>11848</v>
      </c>
      <c r="N15" s="243">
        <v>5996</v>
      </c>
      <c r="O15" s="122">
        <f t="shared" si="1"/>
        <v>92006</v>
      </c>
    </row>
    <row r="16" spans="1:15" s="281" customFormat="1" ht="25" customHeight="1" x14ac:dyDescent="0.2">
      <c r="A16" s="353"/>
      <c r="B16" s="318" t="s">
        <v>133</v>
      </c>
      <c r="C16" s="319">
        <v>9692</v>
      </c>
      <c r="D16" s="320">
        <v>12156</v>
      </c>
      <c r="E16" s="320">
        <v>16313</v>
      </c>
      <c r="F16" s="320">
        <v>14761</v>
      </c>
      <c r="G16" s="320">
        <v>19430</v>
      </c>
      <c r="H16" s="80">
        <v>14354</v>
      </c>
      <c r="I16" s="80">
        <v>14019</v>
      </c>
      <c r="J16" s="320">
        <v>19943</v>
      </c>
      <c r="K16" s="321">
        <v>14817</v>
      </c>
      <c r="L16" s="319">
        <v>17544</v>
      </c>
      <c r="M16" s="322">
        <v>18008</v>
      </c>
      <c r="N16" s="323">
        <v>13778</v>
      </c>
      <c r="O16" s="280">
        <f t="shared" si="1"/>
        <v>184815</v>
      </c>
    </row>
    <row r="17" spans="1:15" ht="25" customHeight="1" x14ac:dyDescent="0.2">
      <c r="A17" s="354"/>
      <c r="B17" s="256" t="s">
        <v>112</v>
      </c>
      <c r="C17" s="273">
        <v>9378</v>
      </c>
      <c r="D17" s="137">
        <v>11712</v>
      </c>
      <c r="E17" s="137">
        <v>14324</v>
      </c>
      <c r="F17" s="137">
        <v>14169</v>
      </c>
      <c r="G17" s="137">
        <v>15327</v>
      </c>
      <c r="H17" s="91">
        <v>14412</v>
      </c>
      <c r="I17" s="91">
        <v>13024</v>
      </c>
      <c r="J17" s="137">
        <v>15970</v>
      </c>
      <c r="K17" s="254">
        <v>14352</v>
      </c>
      <c r="L17" s="137">
        <v>16311</v>
      </c>
      <c r="M17" s="137">
        <v>17533</v>
      </c>
      <c r="N17" s="272">
        <v>13172</v>
      </c>
      <c r="O17" s="124">
        <f t="shared" si="1"/>
        <v>169684</v>
      </c>
    </row>
    <row r="18" spans="1:15" ht="25" customHeight="1" x14ac:dyDescent="0.2">
      <c r="A18" s="345" t="s">
        <v>23</v>
      </c>
      <c r="B18" s="14" t="s">
        <v>35</v>
      </c>
      <c r="C18" s="70">
        <v>56860</v>
      </c>
      <c r="D18" s="140">
        <v>77300</v>
      </c>
      <c r="E18" s="237">
        <v>21360</v>
      </c>
      <c r="F18" s="98">
        <v>82460</v>
      </c>
      <c r="G18" s="98">
        <v>121100</v>
      </c>
      <c r="H18" s="142">
        <v>83220</v>
      </c>
      <c r="I18" s="142">
        <v>49600</v>
      </c>
      <c r="J18" s="100">
        <v>92720</v>
      </c>
      <c r="K18" s="100">
        <v>110780</v>
      </c>
      <c r="L18" s="247">
        <v>65900</v>
      </c>
      <c r="M18" s="26">
        <v>43470</v>
      </c>
      <c r="N18" s="27">
        <v>98890</v>
      </c>
      <c r="O18" s="123">
        <f t="shared" si="1"/>
        <v>903660</v>
      </c>
    </row>
    <row r="19" spans="1:15" ht="25" customHeight="1" x14ac:dyDescent="0.2">
      <c r="A19" s="346"/>
      <c r="B19" s="105" t="s">
        <v>34</v>
      </c>
      <c r="C19" s="75">
        <v>37</v>
      </c>
      <c r="D19" s="76">
        <v>217</v>
      </c>
      <c r="E19" s="77">
        <v>79</v>
      </c>
      <c r="F19" s="76">
        <v>1884</v>
      </c>
      <c r="G19" s="134">
        <v>65</v>
      </c>
      <c r="H19" s="135">
        <v>759</v>
      </c>
      <c r="I19" s="135">
        <v>368</v>
      </c>
      <c r="J19" s="142">
        <v>718</v>
      </c>
      <c r="K19" s="78">
        <v>256</v>
      </c>
      <c r="L19" s="239">
        <v>132</v>
      </c>
      <c r="M19" s="78">
        <v>151</v>
      </c>
      <c r="N19" s="79">
        <v>85</v>
      </c>
      <c r="O19" s="122">
        <f t="shared" si="1"/>
        <v>4751</v>
      </c>
    </row>
    <row r="20" spans="1:15" ht="25" customHeight="1" x14ac:dyDescent="0.2">
      <c r="A20" s="346"/>
      <c r="B20" s="74" t="s">
        <v>15</v>
      </c>
      <c r="C20" s="75">
        <v>47068</v>
      </c>
      <c r="D20" s="76">
        <v>32472</v>
      </c>
      <c r="E20" s="77">
        <v>39139</v>
      </c>
      <c r="F20" s="76">
        <v>35194</v>
      </c>
      <c r="G20" s="134">
        <v>45330</v>
      </c>
      <c r="H20" s="135">
        <v>36359</v>
      </c>
      <c r="I20" s="135">
        <v>41547</v>
      </c>
      <c r="J20" s="78">
        <v>36306</v>
      </c>
      <c r="K20" s="78">
        <v>45742</v>
      </c>
      <c r="L20" s="239">
        <v>35178</v>
      </c>
      <c r="M20" s="78">
        <v>44794</v>
      </c>
      <c r="N20" s="79">
        <v>40043</v>
      </c>
      <c r="O20" s="122">
        <f t="shared" si="1"/>
        <v>479172</v>
      </c>
    </row>
    <row r="21" spans="1:15" ht="25" customHeight="1" x14ac:dyDescent="0.2">
      <c r="A21" s="347"/>
      <c r="B21" s="13" t="s">
        <v>31</v>
      </c>
      <c r="C21" s="73">
        <v>2810658</v>
      </c>
      <c r="D21" s="91">
        <v>13333302</v>
      </c>
      <c r="E21" s="92">
        <v>4429972</v>
      </c>
      <c r="F21" s="91">
        <v>4690209</v>
      </c>
      <c r="G21" s="192">
        <v>4184416</v>
      </c>
      <c r="H21" s="193">
        <v>4334175</v>
      </c>
      <c r="I21" s="193">
        <v>1878709</v>
      </c>
      <c r="J21" s="204">
        <v>2725730</v>
      </c>
      <c r="K21" s="24">
        <v>720794</v>
      </c>
      <c r="L21" s="248">
        <v>15203312</v>
      </c>
      <c r="M21" s="24">
        <v>2728538</v>
      </c>
      <c r="N21" s="25">
        <v>5344472</v>
      </c>
      <c r="O21" s="124">
        <f t="shared" si="1"/>
        <v>62384287</v>
      </c>
    </row>
    <row r="22" spans="1:15" ht="25" customHeight="1" x14ac:dyDescent="0.2">
      <c r="A22" s="348" t="s">
        <v>33</v>
      </c>
      <c r="B22" s="96" t="s">
        <v>32</v>
      </c>
      <c r="C22" s="97">
        <v>1919382</v>
      </c>
      <c r="D22" s="102">
        <v>2208382</v>
      </c>
      <c r="E22" s="99">
        <v>3666769</v>
      </c>
      <c r="F22" s="98">
        <v>1794626</v>
      </c>
      <c r="G22" s="143">
        <v>2147683</v>
      </c>
      <c r="H22" s="144">
        <v>2420282</v>
      </c>
      <c r="I22" s="144">
        <v>2951268</v>
      </c>
      <c r="J22" s="148">
        <v>2834569</v>
      </c>
      <c r="K22" s="100">
        <v>1887240</v>
      </c>
      <c r="L22" s="249">
        <v>1347553</v>
      </c>
      <c r="M22" s="100">
        <v>1685301</v>
      </c>
      <c r="N22" s="101">
        <v>2525953</v>
      </c>
      <c r="O22" s="125">
        <f t="shared" si="1"/>
        <v>27389008</v>
      </c>
    </row>
    <row r="23" spans="1:15" ht="25" customHeight="1" thickBot="1" x14ac:dyDescent="0.25">
      <c r="A23" s="348"/>
      <c r="B23" s="12" t="s">
        <v>30</v>
      </c>
      <c r="C23" s="136">
        <v>3478</v>
      </c>
      <c r="D23" s="140">
        <v>2652</v>
      </c>
      <c r="E23" s="237">
        <v>4300</v>
      </c>
      <c r="F23" s="140">
        <v>2791</v>
      </c>
      <c r="G23" s="141">
        <v>2756</v>
      </c>
      <c r="H23" s="142">
        <v>1560</v>
      </c>
      <c r="I23" s="142">
        <v>1456</v>
      </c>
      <c r="J23" s="203">
        <v>1477</v>
      </c>
      <c r="K23" s="22">
        <v>2180</v>
      </c>
      <c r="L23" s="240">
        <v>1353</v>
      </c>
      <c r="M23" s="22">
        <v>2487</v>
      </c>
      <c r="N23" s="23">
        <v>2573</v>
      </c>
      <c r="O23" s="124">
        <f t="shared" si="1"/>
        <v>29063</v>
      </c>
    </row>
    <row r="24" spans="1:15" ht="25" customHeight="1" thickBot="1" x14ac:dyDescent="0.25">
      <c r="A24" s="288" t="s">
        <v>25</v>
      </c>
      <c r="B24" s="289" t="s">
        <v>134</v>
      </c>
      <c r="C24" s="290">
        <v>1.34</v>
      </c>
      <c r="D24" s="291">
        <v>1.29</v>
      </c>
      <c r="E24" s="292">
        <v>1.24</v>
      </c>
      <c r="F24" s="293">
        <v>1.1599999999999999</v>
      </c>
      <c r="G24" s="294">
        <v>1.1499999999999999</v>
      </c>
      <c r="H24" s="295">
        <v>1.1499999999999999</v>
      </c>
      <c r="I24" s="295">
        <v>1.18</v>
      </c>
      <c r="J24" s="296">
        <v>1.31</v>
      </c>
      <c r="K24" s="296">
        <v>1.18</v>
      </c>
      <c r="L24" s="297">
        <v>1.27</v>
      </c>
      <c r="M24" s="296">
        <v>1.33</v>
      </c>
      <c r="N24" s="298">
        <v>1.4</v>
      </c>
      <c r="O24" s="299" t="s">
        <v>63</v>
      </c>
    </row>
    <row r="25" spans="1:15" ht="25" customHeight="1" x14ac:dyDescent="0.2">
      <c r="A25" s="350" t="s">
        <v>26</v>
      </c>
      <c r="B25" s="12" t="s">
        <v>24</v>
      </c>
      <c r="C25" s="136">
        <v>42207</v>
      </c>
      <c r="D25" s="140">
        <v>41846</v>
      </c>
      <c r="E25" s="237">
        <v>44628</v>
      </c>
      <c r="F25" s="140">
        <v>44408</v>
      </c>
      <c r="G25" s="141">
        <v>45864</v>
      </c>
      <c r="H25" s="142">
        <v>47388</v>
      </c>
      <c r="I25" s="142">
        <v>50884</v>
      </c>
      <c r="J25" s="22">
        <v>48411</v>
      </c>
      <c r="K25" s="22">
        <v>45363</v>
      </c>
      <c r="L25" s="240">
        <v>46412</v>
      </c>
      <c r="M25" s="22">
        <v>47191</v>
      </c>
      <c r="N25" s="23">
        <v>48719</v>
      </c>
      <c r="O25" s="124">
        <f>SUM(C25:N25)</f>
        <v>553321</v>
      </c>
    </row>
    <row r="26" spans="1:15" ht="25" customHeight="1" x14ac:dyDescent="0.2">
      <c r="A26" s="350"/>
      <c r="B26" s="74" t="s">
        <v>16</v>
      </c>
      <c r="C26" s="75">
        <v>539</v>
      </c>
      <c r="D26" s="80">
        <v>578</v>
      </c>
      <c r="E26" s="78">
        <v>889</v>
      </c>
      <c r="F26" s="76">
        <v>481</v>
      </c>
      <c r="G26" s="134">
        <v>500</v>
      </c>
      <c r="H26" s="135">
        <v>511</v>
      </c>
      <c r="I26" s="135">
        <v>529</v>
      </c>
      <c r="J26" s="78">
        <v>582</v>
      </c>
      <c r="K26" s="78">
        <v>661</v>
      </c>
      <c r="L26" s="239">
        <v>534</v>
      </c>
      <c r="M26" s="78">
        <v>552</v>
      </c>
      <c r="N26" s="79">
        <v>539</v>
      </c>
      <c r="O26" s="127">
        <f>SUM(C26:N26)</f>
        <v>6895</v>
      </c>
    </row>
    <row r="27" spans="1:15" ht="25" customHeight="1" x14ac:dyDescent="0.2">
      <c r="A27" s="350"/>
      <c r="B27" s="74" t="s">
        <v>135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136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120347</v>
      </c>
      <c r="D29" s="98">
        <v>109733</v>
      </c>
      <c r="E29" s="99">
        <v>126352</v>
      </c>
      <c r="F29" s="98">
        <v>114559</v>
      </c>
      <c r="G29" s="143">
        <v>127758</v>
      </c>
      <c r="H29" s="144">
        <v>114875</v>
      </c>
      <c r="I29" s="144">
        <v>129614</v>
      </c>
      <c r="J29" s="148">
        <v>134621</v>
      </c>
      <c r="K29" s="100">
        <v>126208</v>
      </c>
      <c r="L29" s="249">
        <v>138979</v>
      </c>
      <c r="M29" s="100">
        <v>136276</v>
      </c>
      <c r="N29" s="101">
        <v>128943</v>
      </c>
      <c r="O29" s="125">
        <f>SUM(C29:N29)</f>
        <v>1508265</v>
      </c>
    </row>
    <row r="30" spans="1:15" ht="25" customHeight="1" thickBot="1" x14ac:dyDescent="0.25">
      <c r="A30" s="344"/>
      <c r="B30" s="11" t="s">
        <v>29</v>
      </c>
      <c r="C30" s="93">
        <v>32208</v>
      </c>
      <c r="D30" s="94">
        <v>32632</v>
      </c>
      <c r="E30" s="95">
        <v>38349</v>
      </c>
      <c r="F30" s="94">
        <v>35045</v>
      </c>
      <c r="G30" s="200">
        <v>36161</v>
      </c>
      <c r="H30" s="201">
        <v>35690</v>
      </c>
      <c r="I30" s="201">
        <v>36597</v>
      </c>
      <c r="J30" s="183">
        <v>37401</v>
      </c>
      <c r="K30" s="33">
        <v>36381</v>
      </c>
      <c r="L30" s="252">
        <v>38071</v>
      </c>
      <c r="M30" s="253">
        <v>37622</v>
      </c>
      <c r="N30" s="187">
        <v>40022</v>
      </c>
      <c r="O30" s="128">
        <f>SUM(C30:N30)</f>
        <v>436179</v>
      </c>
    </row>
    <row r="32" spans="1:15" x14ac:dyDescent="0.2">
      <c r="A32" s="3" t="s">
        <v>121</v>
      </c>
      <c r="B32" s="1" t="s">
        <v>137</v>
      </c>
      <c r="C32" s="1" t="s">
        <v>138</v>
      </c>
    </row>
    <row r="33" spans="1:3" x14ac:dyDescent="0.2">
      <c r="A33" s="3" t="s">
        <v>69</v>
      </c>
      <c r="B33" s="1" t="s">
        <v>139</v>
      </c>
      <c r="C33" s="1" t="s">
        <v>119</v>
      </c>
    </row>
    <row r="34" spans="1:3" x14ac:dyDescent="0.2">
      <c r="A34" s="3" t="s">
        <v>70</v>
      </c>
      <c r="B34" s="1" t="s">
        <v>122</v>
      </c>
      <c r="C34" s="1" t="s">
        <v>71</v>
      </c>
    </row>
    <row r="35" spans="1:3" x14ac:dyDescent="0.2">
      <c r="A35" s="3" t="s">
        <v>124</v>
      </c>
      <c r="B35" s="1" t="s">
        <v>123</v>
      </c>
      <c r="C35" s="1" t="s">
        <v>73</v>
      </c>
    </row>
    <row r="36" spans="1:3" x14ac:dyDescent="0.2">
      <c r="A36" s="3" t="s">
        <v>126</v>
      </c>
      <c r="B36" s="1" t="s">
        <v>125</v>
      </c>
      <c r="C36" s="1" t="s">
        <v>89</v>
      </c>
    </row>
    <row r="37" spans="1:3" x14ac:dyDescent="0.2">
      <c r="A37" s="3" t="s">
        <v>120</v>
      </c>
      <c r="B37" s="1" t="s">
        <v>127</v>
      </c>
      <c r="C37" s="1" t="s">
        <v>74</v>
      </c>
    </row>
    <row r="38" spans="1:3" x14ac:dyDescent="0.2">
      <c r="A38" s="3" t="s">
        <v>140</v>
      </c>
      <c r="B38" s="1" t="s">
        <v>128</v>
      </c>
      <c r="C38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view="pageBreakPreview" zoomScale="70" zoomScaleNormal="80" zoomScaleSheetLayoutView="70" workbookViewId="0">
      <pane xSplit="2" ySplit="3" topLeftCell="C19" activePane="bottomRight" state="frozen"/>
      <selection activeCell="B14" sqref="B14"/>
      <selection pane="topRight" activeCell="B14" sqref="B14"/>
      <selection pane="bottomLeft" activeCell="B14" sqref="B14"/>
      <selection pane="bottomRight" activeCell="O10" sqref="O1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7203</v>
      </c>
      <c r="D4" s="71">
        <v>7147</v>
      </c>
      <c r="E4" s="26">
        <v>8024</v>
      </c>
      <c r="F4" s="189">
        <v>13292</v>
      </c>
      <c r="G4" s="132">
        <v>10951</v>
      </c>
      <c r="H4" s="133">
        <v>6486</v>
      </c>
      <c r="I4" s="133">
        <v>7356</v>
      </c>
      <c r="J4" s="203">
        <v>9047</v>
      </c>
      <c r="K4" s="20">
        <v>8499</v>
      </c>
      <c r="L4" s="245">
        <v>8417</v>
      </c>
      <c r="M4" s="22">
        <v>9641</v>
      </c>
      <c r="N4" s="21">
        <v>9732</v>
      </c>
      <c r="O4" s="129">
        <f t="shared" ref="O4:O10" si="0">SUM(C4:N4)</f>
        <v>105795</v>
      </c>
    </row>
    <row r="5" spans="1:15" ht="25" customHeight="1" x14ac:dyDescent="0.2">
      <c r="A5" s="353"/>
      <c r="B5" s="74" t="s">
        <v>18</v>
      </c>
      <c r="C5" s="75">
        <v>2531</v>
      </c>
      <c r="D5" s="76">
        <v>2567</v>
      </c>
      <c r="E5" s="77">
        <v>2947</v>
      </c>
      <c r="F5" s="76">
        <v>3088</v>
      </c>
      <c r="G5" s="134">
        <v>3756</v>
      </c>
      <c r="H5" s="135">
        <v>2913</v>
      </c>
      <c r="I5" s="135">
        <v>2496</v>
      </c>
      <c r="J5" s="78">
        <v>2899</v>
      </c>
      <c r="K5" s="78">
        <v>2918</v>
      </c>
      <c r="L5" s="239">
        <v>4757</v>
      </c>
      <c r="M5" s="78">
        <v>4784</v>
      </c>
      <c r="N5" s="79">
        <v>2733</v>
      </c>
      <c r="O5" s="122">
        <f t="shared" si="0"/>
        <v>38389</v>
      </c>
    </row>
    <row r="6" spans="1:15" ht="25" customHeight="1" x14ac:dyDescent="0.2">
      <c r="A6" s="353"/>
      <c r="B6" s="74" t="s">
        <v>20</v>
      </c>
      <c r="C6" s="75">
        <v>746</v>
      </c>
      <c r="D6" s="76">
        <v>1202</v>
      </c>
      <c r="E6" s="77">
        <v>1619</v>
      </c>
      <c r="F6" s="76">
        <v>1494</v>
      </c>
      <c r="G6" s="134">
        <v>1754</v>
      </c>
      <c r="H6" s="135">
        <v>1178</v>
      </c>
      <c r="I6" s="135">
        <v>1018</v>
      </c>
      <c r="J6" s="142">
        <v>1006</v>
      </c>
      <c r="K6" s="78">
        <v>1227</v>
      </c>
      <c r="L6" s="239">
        <v>1775</v>
      </c>
      <c r="M6" s="78">
        <v>2314</v>
      </c>
      <c r="N6" s="79">
        <v>1177</v>
      </c>
      <c r="O6" s="122">
        <f t="shared" si="0"/>
        <v>16510</v>
      </c>
    </row>
    <row r="7" spans="1:15" ht="25" customHeight="1" x14ac:dyDescent="0.2">
      <c r="A7" s="353"/>
      <c r="B7" s="74" t="s">
        <v>129</v>
      </c>
      <c r="C7" s="81"/>
      <c r="D7" s="82"/>
      <c r="E7" s="83"/>
      <c r="F7" s="76">
        <v>11253</v>
      </c>
      <c r="G7" s="134">
        <v>10661</v>
      </c>
      <c r="H7" s="135">
        <v>6883</v>
      </c>
      <c r="I7" s="135">
        <v>7653</v>
      </c>
      <c r="J7" s="78">
        <v>15101</v>
      </c>
      <c r="K7" s="78">
        <v>8931</v>
      </c>
      <c r="L7" s="239">
        <v>3672</v>
      </c>
      <c r="M7" s="78">
        <v>5098</v>
      </c>
      <c r="N7" s="79">
        <v>5127</v>
      </c>
      <c r="O7" s="122">
        <f t="shared" si="0"/>
        <v>74379</v>
      </c>
    </row>
    <row r="8" spans="1:15" ht="25" customHeight="1" x14ac:dyDescent="0.2">
      <c r="A8" s="353"/>
      <c r="B8" s="74" t="s">
        <v>141</v>
      </c>
      <c r="C8" s="75">
        <v>12444</v>
      </c>
      <c r="D8" s="80">
        <v>11544</v>
      </c>
      <c r="E8" s="78">
        <v>12538</v>
      </c>
      <c r="F8" s="76">
        <v>10102</v>
      </c>
      <c r="G8" s="134">
        <v>11380</v>
      </c>
      <c r="H8" s="135">
        <v>9697</v>
      </c>
      <c r="I8" s="135">
        <v>10080</v>
      </c>
      <c r="J8" s="142">
        <v>12820</v>
      </c>
      <c r="K8" s="78">
        <v>8108</v>
      </c>
      <c r="L8" s="239">
        <v>10130</v>
      </c>
      <c r="M8" s="78">
        <v>11082</v>
      </c>
      <c r="N8" s="79">
        <v>11581</v>
      </c>
      <c r="O8" s="122">
        <f t="shared" si="0"/>
        <v>131506</v>
      </c>
    </row>
    <row r="9" spans="1:15" ht="25" customHeight="1" x14ac:dyDescent="0.2">
      <c r="A9" s="353"/>
      <c r="B9" s="74" t="s">
        <v>146</v>
      </c>
      <c r="C9" s="75">
        <v>13791</v>
      </c>
      <c r="D9" s="82"/>
      <c r="E9" s="83"/>
      <c r="F9" s="76">
        <v>13109</v>
      </c>
      <c r="G9" s="134">
        <v>14274</v>
      </c>
      <c r="H9" s="135">
        <v>10684</v>
      </c>
      <c r="I9" s="135">
        <v>13060</v>
      </c>
      <c r="J9" s="78">
        <v>18244</v>
      </c>
      <c r="K9" s="78">
        <v>17320</v>
      </c>
      <c r="L9" s="78">
        <v>15696</v>
      </c>
      <c r="M9" s="78">
        <v>15324</v>
      </c>
      <c r="N9" s="79">
        <v>14724</v>
      </c>
      <c r="O9" s="122">
        <f t="shared" si="0"/>
        <v>146226</v>
      </c>
    </row>
    <row r="10" spans="1:15" s="281" customFormat="1" ht="25" customHeight="1" x14ac:dyDescent="0.2">
      <c r="A10" s="353"/>
      <c r="B10" s="74" t="s">
        <v>147</v>
      </c>
      <c r="C10" s="81"/>
      <c r="D10" s="191"/>
      <c r="E10" s="191"/>
      <c r="F10" s="191"/>
      <c r="G10" s="191"/>
      <c r="H10" s="191"/>
      <c r="I10" s="191"/>
      <c r="J10" s="191"/>
      <c r="K10" s="84"/>
      <c r="L10" s="246"/>
      <c r="M10" s="84"/>
      <c r="N10" s="85"/>
      <c r="O10" s="280">
        <f t="shared" si="0"/>
        <v>0</v>
      </c>
    </row>
    <row r="11" spans="1:15" ht="25" customHeight="1" x14ac:dyDescent="0.2">
      <c r="A11" s="353"/>
      <c r="B11" s="74" t="s">
        <v>148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142</v>
      </c>
    </row>
    <row r="12" spans="1:15" ht="25" customHeight="1" x14ac:dyDescent="0.2">
      <c r="A12" s="353"/>
      <c r="B12" s="74" t="s">
        <v>14</v>
      </c>
      <c r="C12" s="75">
        <v>1210</v>
      </c>
      <c r="D12" s="76">
        <v>1579</v>
      </c>
      <c r="E12" s="78">
        <v>1927</v>
      </c>
      <c r="F12" s="76">
        <v>2091</v>
      </c>
      <c r="G12" s="134">
        <v>2252</v>
      </c>
      <c r="H12" s="135">
        <v>1731</v>
      </c>
      <c r="I12" s="135">
        <v>1481</v>
      </c>
      <c r="J12" s="78">
        <v>1771</v>
      </c>
      <c r="K12" s="78">
        <v>1731</v>
      </c>
      <c r="L12" s="239">
        <v>1718</v>
      </c>
      <c r="M12" s="78">
        <v>1844</v>
      </c>
      <c r="N12" s="79">
        <v>1737</v>
      </c>
      <c r="O12" s="122">
        <f t="shared" ref="O12:O23" si="1">SUM(C12:N12)</f>
        <v>21072</v>
      </c>
    </row>
    <row r="13" spans="1:15" ht="25" customHeight="1" x14ac:dyDescent="0.2">
      <c r="A13" s="353"/>
      <c r="B13" s="74" t="s">
        <v>149</v>
      </c>
      <c r="C13" s="75">
        <v>9658</v>
      </c>
      <c r="D13" s="80">
        <v>10545</v>
      </c>
      <c r="E13" s="78">
        <v>13269</v>
      </c>
      <c r="F13" s="76">
        <v>13747</v>
      </c>
      <c r="G13" s="227">
        <v>15281</v>
      </c>
      <c r="H13" s="78">
        <v>10200</v>
      </c>
      <c r="I13" s="135">
        <v>8588</v>
      </c>
      <c r="J13" s="78">
        <v>12735</v>
      </c>
      <c r="K13" s="78">
        <v>11485</v>
      </c>
      <c r="L13" s="239">
        <v>12827</v>
      </c>
      <c r="M13" s="78">
        <v>14264</v>
      </c>
      <c r="N13" s="79">
        <v>8271</v>
      </c>
      <c r="O13" s="122">
        <f t="shared" si="1"/>
        <v>140870</v>
      </c>
    </row>
    <row r="14" spans="1:15" ht="25" customHeight="1" x14ac:dyDescent="0.2">
      <c r="A14" s="353"/>
      <c r="B14" s="205" t="s">
        <v>77</v>
      </c>
      <c r="C14" s="241">
        <v>3113</v>
      </c>
      <c r="D14" s="76">
        <v>3739</v>
      </c>
      <c r="E14" s="76">
        <v>4341</v>
      </c>
      <c r="F14" s="76">
        <v>4637</v>
      </c>
      <c r="G14" s="76">
        <v>6378</v>
      </c>
      <c r="H14" s="76">
        <v>4486</v>
      </c>
      <c r="I14" s="76">
        <v>6966</v>
      </c>
      <c r="J14" s="80">
        <v>9293</v>
      </c>
      <c r="K14" s="76">
        <v>6254</v>
      </c>
      <c r="L14" s="238">
        <v>5184</v>
      </c>
      <c r="M14" s="76">
        <v>5355</v>
      </c>
      <c r="N14" s="242">
        <v>4730</v>
      </c>
      <c r="O14" s="122">
        <f t="shared" si="1"/>
        <v>64476</v>
      </c>
    </row>
    <row r="15" spans="1:15" ht="25" customHeight="1" x14ac:dyDescent="0.2">
      <c r="A15" s="353"/>
      <c r="B15" s="63" t="s">
        <v>78</v>
      </c>
      <c r="C15" s="226">
        <v>5841</v>
      </c>
      <c r="D15" s="76">
        <v>7023</v>
      </c>
      <c r="E15" s="76">
        <v>10116</v>
      </c>
      <c r="F15" s="76">
        <v>7785</v>
      </c>
      <c r="G15" s="76">
        <v>10254</v>
      </c>
      <c r="H15" s="76">
        <v>6618</v>
      </c>
      <c r="I15" s="76">
        <v>5957</v>
      </c>
      <c r="J15" s="80">
        <v>7695</v>
      </c>
      <c r="K15" s="76">
        <v>6950</v>
      </c>
      <c r="L15" s="239">
        <v>7707</v>
      </c>
      <c r="M15" s="76">
        <v>10139</v>
      </c>
      <c r="N15" s="243">
        <v>4651</v>
      </c>
      <c r="O15" s="122">
        <f t="shared" si="1"/>
        <v>90736</v>
      </c>
    </row>
    <row r="16" spans="1:15" s="281" customFormat="1" ht="25" customHeight="1" x14ac:dyDescent="0.2">
      <c r="A16" s="353"/>
      <c r="B16" s="6" t="s">
        <v>150</v>
      </c>
      <c r="C16" s="319">
        <v>9704</v>
      </c>
      <c r="D16" s="320">
        <v>12471</v>
      </c>
      <c r="E16" s="320">
        <v>14931</v>
      </c>
      <c r="F16" s="320">
        <v>16494</v>
      </c>
      <c r="G16" s="320">
        <v>22144</v>
      </c>
      <c r="H16" s="80">
        <v>14967</v>
      </c>
      <c r="I16" s="80">
        <v>13934</v>
      </c>
      <c r="J16" s="320">
        <v>22202</v>
      </c>
      <c r="K16" s="321">
        <v>17219</v>
      </c>
      <c r="L16" s="319">
        <v>15292</v>
      </c>
      <c r="M16" s="322">
        <v>16209</v>
      </c>
      <c r="N16" s="323">
        <v>15037</v>
      </c>
      <c r="O16" s="280">
        <f t="shared" si="1"/>
        <v>190604</v>
      </c>
    </row>
    <row r="17" spans="1:15" ht="25" customHeight="1" x14ac:dyDescent="0.2">
      <c r="A17" s="354"/>
      <c r="B17" s="256" t="s">
        <v>112</v>
      </c>
      <c r="C17" s="273">
        <v>10936</v>
      </c>
      <c r="D17" s="137">
        <v>13421</v>
      </c>
      <c r="E17" s="137">
        <v>14577</v>
      </c>
      <c r="F17" s="137">
        <v>14769</v>
      </c>
      <c r="G17" s="137">
        <v>16198</v>
      </c>
      <c r="H17" s="91">
        <v>14262</v>
      </c>
      <c r="I17" s="91">
        <v>13748</v>
      </c>
      <c r="J17" s="329">
        <v>16684</v>
      </c>
      <c r="K17" s="254">
        <v>16609</v>
      </c>
      <c r="L17" s="137">
        <v>16327</v>
      </c>
      <c r="M17" s="137">
        <v>18837</v>
      </c>
      <c r="N17" s="272">
        <v>15386</v>
      </c>
      <c r="O17" s="124">
        <f t="shared" si="1"/>
        <v>181754</v>
      </c>
    </row>
    <row r="18" spans="1:15" ht="25" customHeight="1" x14ac:dyDescent="0.2">
      <c r="A18" s="345" t="s">
        <v>23</v>
      </c>
      <c r="B18" s="14" t="s">
        <v>35</v>
      </c>
      <c r="C18" s="70">
        <v>68060</v>
      </c>
      <c r="D18" s="140">
        <v>54980</v>
      </c>
      <c r="E18" s="237">
        <v>77450</v>
      </c>
      <c r="F18" s="98">
        <v>67373</v>
      </c>
      <c r="G18" s="98">
        <v>60100</v>
      </c>
      <c r="H18" s="142">
        <v>69440</v>
      </c>
      <c r="I18" s="142">
        <v>65000</v>
      </c>
      <c r="J18" s="100">
        <v>79360</v>
      </c>
      <c r="K18" s="100">
        <v>49250</v>
      </c>
      <c r="L18" s="247">
        <v>67690</v>
      </c>
      <c r="M18" s="26">
        <v>67730</v>
      </c>
      <c r="N18" s="27">
        <v>171600</v>
      </c>
      <c r="O18" s="123">
        <f t="shared" si="1"/>
        <v>898033</v>
      </c>
    </row>
    <row r="19" spans="1:15" ht="25" customHeight="1" x14ac:dyDescent="0.2">
      <c r="A19" s="346"/>
      <c r="B19" s="105" t="s">
        <v>156</v>
      </c>
      <c r="C19" s="75">
        <v>56</v>
      </c>
      <c r="D19" s="76">
        <v>7</v>
      </c>
      <c r="E19" s="77">
        <v>127</v>
      </c>
      <c r="F19" s="82"/>
      <c r="G19" s="82"/>
      <c r="H19" s="82"/>
      <c r="I19" s="82"/>
      <c r="J19" s="330"/>
      <c r="K19" s="82"/>
      <c r="L19" s="82"/>
      <c r="M19" s="82"/>
      <c r="N19" s="82"/>
      <c r="O19" s="122">
        <f t="shared" si="1"/>
        <v>190</v>
      </c>
    </row>
    <row r="20" spans="1:15" ht="25" customHeight="1" x14ac:dyDescent="0.2">
      <c r="A20" s="346"/>
      <c r="B20" s="74" t="s">
        <v>15</v>
      </c>
      <c r="C20" s="75">
        <v>49527</v>
      </c>
      <c r="D20" s="76">
        <v>35408</v>
      </c>
      <c r="E20" s="77">
        <v>41839</v>
      </c>
      <c r="F20" s="76">
        <v>36054</v>
      </c>
      <c r="G20" s="134">
        <v>44805</v>
      </c>
      <c r="H20" s="135">
        <v>42781</v>
      </c>
      <c r="I20" s="135">
        <v>45067</v>
      </c>
      <c r="J20" s="78">
        <v>46891</v>
      </c>
      <c r="K20" s="78">
        <v>50204</v>
      </c>
      <c r="L20" s="239">
        <v>47793</v>
      </c>
      <c r="M20" s="78">
        <v>51137</v>
      </c>
      <c r="N20" s="79">
        <v>42980</v>
      </c>
      <c r="O20" s="122">
        <f t="shared" si="1"/>
        <v>534486</v>
      </c>
    </row>
    <row r="21" spans="1:15" ht="25" customHeight="1" x14ac:dyDescent="0.2">
      <c r="A21" s="347"/>
      <c r="B21" s="13" t="s">
        <v>31</v>
      </c>
      <c r="C21" s="73">
        <v>3085007</v>
      </c>
      <c r="D21" s="91">
        <v>2826394</v>
      </c>
      <c r="E21" s="92">
        <v>2535016</v>
      </c>
      <c r="F21" s="91">
        <v>5795887</v>
      </c>
      <c r="G21" s="192">
        <v>2976923</v>
      </c>
      <c r="H21" s="193">
        <v>1135202</v>
      </c>
      <c r="I21" s="193">
        <v>5076106</v>
      </c>
      <c r="J21" s="204">
        <v>2389950</v>
      </c>
      <c r="K21" s="24">
        <v>736987</v>
      </c>
      <c r="L21" s="248">
        <v>1774254</v>
      </c>
      <c r="M21" s="24">
        <v>759760</v>
      </c>
      <c r="N21" s="25">
        <v>123189</v>
      </c>
      <c r="O21" s="124">
        <f t="shared" si="1"/>
        <v>29214675</v>
      </c>
    </row>
    <row r="22" spans="1:15" ht="25" customHeight="1" x14ac:dyDescent="0.2">
      <c r="A22" s="348" t="s">
        <v>33</v>
      </c>
      <c r="B22" s="96" t="s">
        <v>32</v>
      </c>
      <c r="C22" s="97">
        <v>1887158</v>
      </c>
      <c r="D22" s="102">
        <v>2072973</v>
      </c>
      <c r="E22" s="99">
        <v>3801463</v>
      </c>
      <c r="F22" s="98">
        <v>1738769</v>
      </c>
      <c r="G22" s="143">
        <v>2114782</v>
      </c>
      <c r="H22" s="144">
        <v>2396640</v>
      </c>
      <c r="I22" s="144">
        <v>2949390</v>
      </c>
      <c r="J22" s="148">
        <v>2695696</v>
      </c>
      <c r="K22" s="100">
        <v>1864030</v>
      </c>
      <c r="L22" s="249">
        <v>1552036</v>
      </c>
      <c r="M22" s="100">
        <v>1554059</v>
      </c>
      <c r="N22" s="101">
        <v>2389729</v>
      </c>
      <c r="O22" s="125">
        <f t="shared" si="1"/>
        <v>27016725</v>
      </c>
    </row>
    <row r="23" spans="1:15" ht="25" customHeight="1" thickBot="1" x14ac:dyDescent="0.25">
      <c r="A23" s="348"/>
      <c r="B23" s="12" t="s">
        <v>30</v>
      </c>
      <c r="C23" s="136">
        <v>2296</v>
      </c>
      <c r="D23" s="140">
        <v>3620</v>
      </c>
      <c r="E23" s="237">
        <v>3014</v>
      </c>
      <c r="F23" s="140">
        <v>3728</v>
      </c>
      <c r="G23" s="141">
        <v>1973</v>
      </c>
      <c r="H23" s="142">
        <v>2749</v>
      </c>
      <c r="I23" s="142">
        <v>1022</v>
      </c>
      <c r="J23" s="203">
        <v>968</v>
      </c>
      <c r="K23" s="22">
        <v>1952</v>
      </c>
      <c r="L23" s="240">
        <v>1439</v>
      </c>
      <c r="M23" s="22">
        <v>2719</v>
      </c>
      <c r="N23" s="23">
        <v>3140</v>
      </c>
      <c r="O23" s="124">
        <f t="shared" si="1"/>
        <v>28620</v>
      </c>
    </row>
    <row r="24" spans="1:15" ht="25" customHeight="1" thickBot="1" x14ac:dyDescent="0.25">
      <c r="A24" s="288" t="s">
        <v>25</v>
      </c>
      <c r="B24" s="15" t="s">
        <v>157</v>
      </c>
      <c r="C24" s="290">
        <v>1.32</v>
      </c>
      <c r="D24" s="291">
        <v>1.35</v>
      </c>
      <c r="E24" s="292">
        <v>1.32</v>
      </c>
      <c r="F24" s="293">
        <v>1.19</v>
      </c>
      <c r="G24" s="294">
        <v>1.1599999999999999</v>
      </c>
      <c r="H24" s="295">
        <v>1.18</v>
      </c>
      <c r="I24" s="295">
        <v>1.21</v>
      </c>
      <c r="J24" s="296">
        <v>1.24</v>
      </c>
      <c r="K24" s="296">
        <v>1.23</v>
      </c>
      <c r="L24" s="297">
        <v>1.32</v>
      </c>
      <c r="M24" s="296">
        <v>1.34</v>
      </c>
      <c r="N24" s="298">
        <v>1.57</v>
      </c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42133</v>
      </c>
      <c r="D25" s="140">
        <v>41059</v>
      </c>
      <c r="E25" s="237">
        <v>44777</v>
      </c>
      <c r="F25" s="140">
        <v>47510</v>
      </c>
      <c r="G25" s="141">
        <v>46443</v>
      </c>
      <c r="H25" s="142">
        <v>45322</v>
      </c>
      <c r="I25" s="142">
        <v>47398</v>
      </c>
      <c r="J25" s="22">
        <v>48871</v>
      </c>
      <c r="K25" s="22">
        <v>44616</v>
      </c>
      <c r="L25" s="240">
        <v>59219</v>
      </c>
      <c r="M25" s="22">
        <v>47046</v>
      </c>
      <c r="N25" s="23">
        <v>48154</v>
      </c>
      <c r="O25" s="124">
        <f>SUM(C25:N25)</f>
        <v>562548</v>
      </c>
    </row>
    <row r="26" spans="1:15" ht="25" customHeight="1" x14ac:dyDescent="0.2">
      <c r="A26" s="350"/>
      <c r="B26" s="74" t="s">
        <v>16</v>
      </c>
      <c r="C26" s="75">
        <v>497</v>
      </c>
      <c r="D26" s="80">
        <v>548</v>
      </c>
      <c r="E26" s="78">
        <v>733</v>
      </c>
      <c r="F26" s="76">
        <v>523</v>
      </c>
      <c r="G26" s="134">
        <v>549</v>
      </c>
      <c r="H26" s="135">
        <v>564</v>
      </c>
      <c r="I26" s="135">
        <v>678</v>
      </c>
      <c r="J26" s="78">
        <v>524</v>
      </c>
      <c r="K26" s="78">
        <v>761</v>
      </c>
      <c r="L26" s="239">
        <v>584</v>
      </c>
      <c r="M26" s="78">
        <v>484</v>
      </c>
      <c r="N26" s="79">
        <v>599</v>
      </c>
      <c r="O26" s="127">
        <f>SUM(C26:N26)</f>
        <v>7044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117222</v>
      </c>
      <c r="D29" s="98">
        <v>115743</v>
      </c>
      <c r="E29" s="99">
        <v>130427</v>
      </c>
      <c r="F29" s="98">
        <v>121608</v>
      </c>
      <c r="G29" s="143">
        <v>128653</v>
      </c>
      <c r="H29" s="144">
        <v>111752</v>
      </c>
      <c r="I29" s="144">
        <v>118344</v>
      </c>
      <c r="J29" s="148">
        <v>132155</v>
      </c>
      <c r="K29" s="100">
        <v>122980</v>
      </c>
      <c r="L29" s="249">
        <v>128228</v>
      </c>
      <c r="M29" s="100">
        <v>129802</v>
      </c>
      <c r="N29" s="101">
        <v>120615</v>
      </c>
      <c r="O29" s="125">
        <f>SUM(C29:N29)</f>
        <v>1477529</v>
      </c>
    </row>
    <row r="30" spans="1:15" ht="25" customHeight="1" thickBot="1" x14ac:dyDescent="0.25">
      <c r="A30" s="344"/>
      <c r="B30" s="11" t="s">
        <v>29</v>
      </c>
      <c r="C30" s="93">
        <v>34659</v>
      </c>
      <c r="D30" s="94">
        <v>34346</v>
      </c>
      <c r="E30" s="95">
        <v>38295</v>
      </c>
      <c r="F30" s="94">
        <v>35176</v>
      </c>
      <c r="G30" s="200">
        <v>36560</v>
      </c>
      <c r="H30" s="201">
        <v>34384</v>
      </c>
      <c r="I30" s="201">
        <v>36344</v>
      </c>
      <c r="J30" s="183">
        <v>35998</v>
      </c>
      <c r="K30" s="33">
        <v>36521</v>
      </c>
      <c r="L30" s="252">
        <v>36388</v>
      </c>
      <c r="M30" s="253">
        <v>37601</v>
      </c>
      <c r="N30" s="187">
        <v>39334</v>
      </c>
      <c r="O30" s="128">
        <f>SUM(C30:N30)</f>
        <v>435606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160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70" zoomScaleNormal="80" zoomScaleSheetLayoutView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K19" sqref="K19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165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7702</v>
      </c>
      <c r="D4" s="71">
        <v>6417</v>
      </c>
      <c r="E4" s="26">
        <v>10493</v>
      </c>
      <c r="F4" s="189">
        <v>14760</v>
      </c>
      <c r="G4" s="132">
        <v>11127</v>
      </c>
      <c r="H4" s="42">
        <v>6907</v>
      </c>
      <c r="I4" s="133">
        <v>7505</v>
      </c>
      <c r="J4" s="203">
        <v>9076</v>
      </c>
      <c r="K4" s="20"/>
      <c r="L4" s="245"/>
      <c r="M4" s="22"/>
      <c r="N4" s="21"/>
      <c r="O4" s="129">
        <f t="shared" ref="O4:O8" si="0">SUM(C4:N4)</f>
        <v>73987</v>
      </c>
    </row>
    <row r="5" spans="1:15" ht="25" customHeight="1" x14ac:dyDescent="0.2">
      <c r="A5" s="353"/>
      <c r="B5" s="74" t="s">
        <v>18</v>
      </c>
      <c r="C5" s="75">
        <v>2828</v>
      </c>
      <c r="D5" s="76">
        <v>2910</v>
      </c>
      <c r="E5" s="77">
        <v>3550</v>
      </c>
      <c r="F5" s="76">
        <v>2460</v>
      </c>
      <c r="G5" s="134">
        <v>4338</v>
      </c>
      <c r="H5" s="65">
        <v>2858</v>
      </c>
      <c r="I5" s="135">
        <v>2499</v>
      </c>
      <c r="J5" s="78">
        <v>3443</v>
      </c>
      <c r="K5" s="78"/>
      <c r="L5" s="239"/>
      <c r="M5" s="78"/>
      <c r="N5" s="79"/>
      <c r="O5" s="122">
        <f t="shared" si="0"/>
        <v>24886</v>
      </c>
    </row>
    <row r="6" spans="1:15" ht="25" customHeight="1" x14ac:dyDescent="0.2">
      <c r="A6" s="353"/>
      <c r="B6" s="74" t="s">
        <v>20</v>
      </c>
      <c r="C6" s="75">
        <v>882</v>
      </c>
      <c r="D6" s="76">
        <v>1058</v>
      </c>
      <c r="E6" s="77">
        <v>1990</v>
      </c>
      <c r="F6" s="76">
        <v>1585</v>
      </c>
      <c r="G6" s="134">
        <v>1855</v>
      </c>
      <c r="H6" s="65">
        <v>939</v>
      </c>
      <c r="I6" s="135">
        <v>999</v>
      </c>
      <c r="J6" s="142">
        <v>1143</v>
      </c>
      <c r="K6" s="78"/>
      <c r="L6" s="239"/>
      <c r="M6" s="78"/>
      <c r="N6" s="79"/>
      <c r="O6" s="122">
        <f t="shared" si="0"/>
        <v>10451</v>
      </c>
    </row>
    <row r="7" spans="1:15" ht="25" customHeight="1" x14ac:dyDescent="0.2">
      <c r="A7" s="353"/>
      <c r="B7" s="74" t="s">
        <v>129</v>
      </c>
      <c r="C7" s="75">
        <v>4105</v>
      </c>
      <c r="D7" s="76">
        <v>4404</v>
      </c>
      <c r="E7" s="77">
        <v>5746</v>
      </c>
      <c r="F7" s="76">
        <v>5023</v>
      </c>
      <c r="G7" s="134">
        <v>7157</v>
      </c>
      <c r="H7" s="65">
        <v>3906</v>
      </c>
      <c r="I7" s="135">
        <v>6876</v>
      </c>
      <c r="J7" s="78">
        <v>13065</v>
      </c>
      <c r="K7" s="78"/>
      <c r="L7" s="239"/>
      <c r="M7" s="78"/>
      <c r="N7" s="79"/>
      <c r="O7" s="122">
        <f t="shared" si="0"/>
        <v>50282</v>
      </c>
    </row>
    <row r="8" spans="1:15" ht="25" customHeight="1" x14ac:dyDescent="0.2">
      <c r="A8" s="353"/>
      <c r="B8" s="74" t="s">
        <v>141</v>
      </c>
      <c r="C8" s="75">
        <v>12798</v>
      </c>
      <c r="D8" s="80">
        <v>11235</v>
      </c>
      <c r="E8" s="78">
        <v>11974</v>
      </c>
      <c r="F8" s="76">
        <v>10106</v>
      </c>
      <c r="G8" s="134">
        <v>11631</v>
      </c>
      <c r="H8" s="65">
        <v>9191</v>
      </c>
      <c r="I8" s="135">
        <v>10135</v>
      </c>
      <c r="J8" s="142">
        <v>12738</v>
      </c>
      <c r="K8" s="78"/>
      <c r="L8" s="239"/>
      <c r="M8" s="78"/>
      <c r="N8" s="79"/>
      <c r="O8" s="122">
        <f t="shared" si="0"/>
        <v>89808</v>
      </c>
    </row>
    <row r="9" spans="1:15" ht="25" customHeight="1" x14ac:dyDescent="0.2">
      <c r="A9" s="353"/>
      <c r="B9" s="74" t="s">
        <v>146</v>
      </c>
      <c r="C9" s="81"/>
      <c r="D9" s="337"/>
      <c r="E9" s="337"/>
      <c r="F9" s="337"/>
      <c r="G9" s="337"/>
      <c r="H9" s="337"/>
      <c r="I9" s="337"/>
      <c r="J9" s="337"/>
      <c r="K9" s="78"/>
      <c r="L9" s="78"/>
      <c r="M9" s="78"/>
      <c r="N9" s="79"/>
      <c r="O9" s="179" t="s">
        <v>63</v>
      </c>
    </row>
    <row r="10" spans="1:15" s="281" customFormat="1" ht="25" customHeight="1" x14ac:dyDescent="0.2">
      <c r="A10" s="353"/>
      <c r="B10" s="74" t="s">
        <v>147</v>
      </c>
      <c r="C10" s="81"/>
      <c r="D10" s="338"/>
      <c r="E10" s="338"/>
      <c r="F10" s="338"/>
      <c r="G10" s="338"/>
      <c r="H10" s="88"/>
      <c r="I10" s="88"/>
      <c r="J10" s="88"/>
      <c r="K10" s="78"/>
      <c r="L10" s="239"/>
      <c r="M10" s="78"/>
      <c r="N10" s="79"/>
      <c r="O10" s="179" t="s">
        <v>63</v>
      </c>
    </row>
    <row r="11" spans="1:15" ht="25" customHeight="1" x14ac:dyDescent="0.2">
      <c r="A11" s="353"/>
      <c r="B11" s="74" t="s">
        <v>148</v>
      </c>
      <c r="C11" s="81"/>
      <c r="D11" s="337"/>
      <c r="E11" s="337"/>
      <c r="F11" s="337"/>
      <c r="G11" s="337"/>
      <c r="H11" s="88"/>
      <c r="I11" s="88"/>
      <c r="J11" s="88"/>
      <c r="K11" s="78"/>
      <c r="L11" s="239"/>
      <c r="M11" s="78"/>
      <c r="N11" s="79"/>
      <c r="O11" s="179" t="s">
        <v>142</v>
      </c>
    </row>
    <row r="12" spans="1:15" ht="25" customHeight="1" x14ac:dyDescent="0.2">
      <c r="A12" s="353"/>
      <c r="B12" s="74" t="s">
        <v>14</v>
      </c>
      <c r="C12" s="75">
        <v>1297</v>
      </c>
      <c r="D12" s="76">
        <v>1560</v>
      </c>
      <c r="E12" s="78">
        <v>2099</v>
      </c>
      <c r="F12" s="76">
        <v>2250</v>
      </c>
      <c r="G12" s="134">
        <v>2323</v>
      </c>
      <c r="H12" s="65">
        <v>1624</v>
      </c>
      <c r="I12" s="135">
        <v>1672</v>
      </c>
      <c r="J12" s="78">
        <v>2002</v>
      </c>
      <c r="K12" s="78"/>
      <c r="L12" s="239"/>
      <c r="M12" s="78"/>
      <c r="N12" s="79"/>
      <c r="O12" s="122">
        <f t="shared" ref="O12:O23" si="1">SUM(C12:N12)</f>
        <v>14827</v>
      </c>
    </row>
    <row r="13" spans="1:15" ht="25" customHeight="1" x14ac:dyDescent="0.2">
      <c r="A13" s="353"/>
      <c r="B13" s="74" t="s">
        <v>149</v>
      </c>
      <c r="C13" s="75">
        <v>9825</v>
      </c>
      <c r="D13" s="80">
        <v>9928</v>
      </c>
      <c r="E13" s="78">
        <v>15208</v>
      </c>
      <c r="F13" s="76">
        <v>13733</v>
      </c>
      <c r="G13" s="227">
        <v>15259</v>
      </c>
      <c r="H13" s="65">
        <v>8276</v>
      </c>
      <c r="I13" s="135">
        <v>10600</v>
      </c>
      <c r="J13" s="78">
        <v>14194</v>
      </c>
      <c r="K13" s="78"/>
      <c r="L13" s="239"/>
      <c r="M13" s="78"/>
      <c r="N13" s="79"/>
      <c r="O13" s="122">
        <f t="shared" si="1"/>
        <v>97023</v>
      </c>
    </row>
    <row r="14" spans="1:15" ht="25" customHeight="1" x14ac:dyDescent="0.2">
      <c r="A14" s="353"/>
      <c r="B14" s="205" t="s">
        <v>77</v>
      </c>
      <c r="C14" s="241">
        <v>3867</v>
      </c>
      <c r="D14" s="76">
        <v>3624</v>
      </c>
      <c r="E14" s="76">
        <v>4975</v>
      </c>
      <c r="F14" s="76">
        <v>5329</v>
      </c>
      <c r="G14" s="76">
        <v>6526</v>
      </c>
      <c r="H14" s="208">
        <v>4708</v>
      </c>
      <c r="I14" s="134">
        <v>6492</v>
      </c>
      <c r="J14" s="80">
        <v>9377</v>
      </c>
      <c r="K14" s="76"/>
      <c r="L14" s="238"/>
      <c r="M14" s="76"/>
      <c r="N14" s="242"/>
      <c r="O14" s="122">
        <f t="shared" si="1"/>
        <v>44898</v>
      </c>
    </row>
    <row r="15" spans="1:15" ht="25" customHeight="1" x14ac:dyDescent="0.2">
      <c r="A15" s="353"/>
      <c r="B15" s="63" t="s">
        <v>78</v>
      </c>
      <c r="C15" s="226">
        <v>3889</v>
      </c>
      <c r="D15" s="76">
        <v>4450</v>
      </c>
      <c r="E15" s="76">
        <v>9927</v>
      </c>
      <c r="F15" s="76">
        <v>6929</v>
      </c>
      <c r="G15" s="76">
        <v>8868</v>
      </c>
      <c r="H15" s="65">
        <v>5093</v>
      </c>
      <c r="I15" s="134">
        <v>6267</v>
      </c>
      <c r="J15" s="80">
        <v>7096</v>
      </c>
      <c r="K15" s="76"/>
      <c r="L15" s="239"/>
      <c r="M15" s="76"/>
      <c r="N15" s="243"/>
      <c r="O15" s="122">
        <f t="shared" si="1"/>
        <v>52519</v>
      </c>
    </row>
    <row r="16" spans="1:15" s="281" customFormat="1" ht="25" customHeight="1" x14ac:dyDescent="0.2">
      <c r="A16" s="353"/>
      <c r="B16" s="6" t="s">
        <v>150</v>
      </c>
      <c r="C16" s="319">
        <v>10543</v>
      </c>
      <c r="D16" s="320">
        <v>12292</v>
      </c>
      <c r="E16" s="320">
        <v>16159</v>
      </c>
      <c r="F16" s="320">
        <v>16032</v>
      </c>
      <c r="G16" s="320">
        <v>19111</v>
      </c>
      <c r="H16" s="65">
        <v>12384</v>
      </c>
      <c r="I16" s="278">
        <v>15026</v>
      </c>
      <c r="J16" s="320">
        <v>20968</v>
      </c>
      <c r="K16" s="321"/>
      <c r="L16" s="319"/>
      <c r="M16" s="322"/>
      <c r="N16" s="323"/>
      <c r="O16" s="280">
        <f t="shared" si="1"/>
        <v>122515</v>
      </c>
    </row>
    <row r="17" spans="1:15" ht="25" customHeight="1" x14ac:dyDescent="0.2">
      <c r="A17" s="354"/>
      <c r="B17" s="256" t="s">
        <v>112</v>
      </c>
      <c r="C17" s="273">
        <v>12580</v>
      </c>
      <c r="D17" s="137">
        <v>12162</v>
      </c>
      <c r="E17" s="137">
        <v>15780</v>
      </c>
      <c r="F17" s="137">
        <v>15970</v>
      </c>
      <c r="G17" s="137">
        <v>16641</v>
      </c>
      <c r="H17" s="45">
        <v>14209</v>
      </c>
      <c r="I17" s="192">
        <v>15411</v>
      </c>
      <c r="J17" s="329">
        <v>18065</v>
      </c>
      <c r="K17" s="254"/>
      <c r="L17" s="137"/>
      <c r="M17" s="137"/>
      <c r="N17" s="272"/>
      <c r="O17" s="124">
        <f t="shared" si="1"/>
        <v>120818</v>
      </c>
    </row>
    <row r="18" spans="1:15" ht="25" customHeight="1" x14ac:dyDescent="0.2">
      <c r="A18" s="345" t="s">
        <v>23</v>
      </c>
      <c r="B18" s="14" t="s">
        <v>35</v>
      </c>
      <c r="C18" s="70">
        <v>48830</v>
      </c>
      <c r="D18" s="140">
        <v>83750</v>
      </c>
      <c r="E18" s="237">
        <v>103740</v>
      </c>
      <c r="F18" s="98">
        <v>39290</v>
      </c>
      <c r="G18" s="98">
        <v>125570</v>
      </c>
      <c r="H18" s="50">
        <v>129060</v>
      </c>
      <c r="I18" s="142">
        <v>177240</v>
      </c>
      <c r="J18" s="100">
        <v>116220</v>
      </c>
      <c r="K18" s="100"/>
      <c r="L18" s="247"/>
      <c r="M18" s="26"/>
      <c r="N18" s="27"/>
      <c r="O18" s="123">
        <f t="shared" si="1"/>
        <v>823700</v>
      </c>
    </row>
    <row r="19" spans="1:15" ht="25" customHeight="1" x14ac:dyDescent="0.2">
      <c r="A19" s="346"/>
      <c r="B19" s="105" t="s">
        <v>156</v>
      </c>
      <c r="C19" s="81"/>
      <c r="D19" s="82"/>
      <c r="E19" s="83"/>
      <c r="F19" s="82"/>
      <c r="G19" s="82"/>
      <c r="H19" s="88"/>
      <c r="I19" s="190"/>
      <c r="J19" s="330"/>
      <c r="K19" s="82"/>
      <c r="L19" s="82"/>
      <c r="M19" s="82"/>
      <c r="N19" s="82"/>
      <c r="O19" s="122">
        <f t="shared" si="1"/>
        <v>0</v>
      </c>
    </row>
    <row r="20" spans="1:15" ht="25" customHeight="1" x14ac:dyDescent="0.2">
      <c r="A20" s="346"/>
      <c r="B20" s="74" t="s">
        <v>15</v>
      </c>
      <c r="C20" s="75">
        <v>47713</v>
      </c>
      <c r="D20" s="76">
        <v>42996</v>
      </c>
      <c r="E20" s="77">
        <v>43324</v>
      </c>
      <c r="F20" s="76">
        <v>46743</v>
      </c>
      <c r="G20" s="134">
        <v>52264</v>
      </c>
      <c r="H20" s="65">
        <v>49105</v>
      </c>
      <c r="I20" s="135">
        <v>47189</v>
      </c>
      <c r="J20" s="78">
        <v>55789</v>
      </c>
      <c r="K20" s="78"/>
      <c r="L20" s="239"/>
      <c r="M20" s="78"/>
      <c r="N20" s="79"/>
      <c r="O20" s="122">
        <f t="shared" si="1"/>
        <v>385123</v>
      </c>
    </row>
    <row r="21" spans="1:15" ht="25" customHeight="1" x14ac:dyDescent="0.2">
      <c r="A21" s="347"/>
      <c r="B21" s="13" t="s">
        <v>31</v>
      </c>
      <c r="C21" s="73">
        <v>4138438</v>
      </c>
      <c r="D21" s="91">
        <v>5722631</v>
      </c>
      <c r="E21" s="92">
        <v>4237819</v>
      </c>
      <c r="F21" s="91">
        <v>3168166</v>
      </c>
      <c r="G21" s="192">
        <v>697842</v>
      </c>
      <c r="H21" s="47">
        <v>2307898</v>
      </c>
      <c r="I21" s="193">
        <v>3098700</v>
      </c>
      <c r="J21" s="204">
        <v>2164339</v>
      </c>
      <c r="K21" s="24"/>
      <c r="L21" s="248"/>
      <c r="M21" s="24"/>
      <c r="N21" s="25"/>
      <c r="O21" s="124">
        <f t="shared" si="1"/>
        <v>25535833</v>
      </c>
    </row>
    <row r="22" spans="1:15" ht="25" customHeight="1" x14ac:dyDescent="0.2">
      <c r="A22" s="348" t="s">
        <v>33</v>
      </c>
      <c r="B22" s="96" t="s">
        <v>32</v>
      </c>
      <c r="C22" s="97">
        <v>2142297</v>
      </c>
      <c r="D22" s="102">
        <v>1978967</v>
      </c>
      <c r="E22" s="99">
        <v>3544820</v>
      </c>
      <c r="F22" s="98">
        <v>1796547</v>
      </c>
      <c r="G22" s="143">
        <v>2044191</v>
      </c>
      <c r="H22" s="68">
        <v>2524513</v>
      </c>
      <c r="I22" s="144">
        <v>2853454</v>
      </c>
      <c r="J22" s="148">
        <v>2983770</v>
      </c>
      <c r="K22" s="100"/>
      <c r="L22" s="249"/>
      <c r="M22" s="100"/>
      <c r="N22" s="101"/>
      <c r="O22" s="125">
        <f t="shared" si="1"/>
        <v>19868559</v>
      </c>
    </row>
    <row r="23" spans="1:15" ht="25" customHeight="1" thickBot="1" x14ac:dyDescent="0.25">
      <c r="A23" s="348"/>
      <c r="B23" s="12" t="s">
        <v>30</v>
      </c>
      <c r="C23" s="136">
        <v>3818</v>
      </c>
      <c r="D23" s="140">
        <v>3419</v>
      </c>
      <c r="E23" s="237">
        <v>3070</v>
      </c>
      <c r="F23" s="140">
        <v>3257</v>
      </c>
      <c r="G23" s="141">
        <v>3303</v>
      </c>
      <c r="H23" s="45">
        <v>2253</v>
      </c>
      <c r="I23" s="142">
        <v>3178</v>
      </c>
      <c r="J23" s="203">
        <v>2816</v>
      </c>
      <c r="K23" s="22"/>
      <c r="L23" s="240"/>
      <c r="M23" s="22"/>
      <c r="N23" s="23"/>
      <c r="O23" s="124">
        <f t="shared" si="1"/>
        <v>25114</v>
      </c>
    </row>
    <row r="24" spans="1:15" ht="25" customHeight="1" thickBot="1" x14ac:dyDescent="0.25">
      <c r="A24" s="288" t="s">
        <v>25</v>
      </c>
      <c r="B24" s="15" t="s">
        <v>157</v>
      </c>
      <c r="C24" s="290">
        <v>1.44</v>
      </c>
      <c r="D24" s="291">
        <v>1.36</v>
      </c>
      <c r="E24" s="292">
        <v>1.3</v>
      </c>
      <c r="F24" s="293">
        <v>1.1599999999999999</v>
      </c>
      <c r="G24" s="294">
        <v>1.1599999999999999</v>
      </c>
      <c r="H24" s="294">
        <v>1.1599999999999999</v>
      </c>
      <c r="I24" s="295">
        <v>1.18</v>
      </c>
      <c r="J24" s="296">
        <v>1.19</v>
      </c>
      <c r="K24" s="296"/>
      <c r="L24" s="297"/>
      <c r="M24" s="296"/>
      <c r="N24" s="298"/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41244</v>
      </c>
      <c r="D25" s="140">
        <v>38794</v>
      </c>
      <c r="E25" s="237">
        <v>45685</v>
      </c>
      <c r="F25" s="140">
        <v>45975</v>
      </c>
      <c r="G25" s="141">
        <v>47247</v>
      </c>
      <c r="H25" s="45">
        <v>45364</v>
      </c>
      <c r="I25" s="142">
        <v>48527</v>
      </c>
      <c r="J25" s="22">
        <v>49057</v>
      </c>
      <c r="K25" s="22"/>
      <c r="L25" s="240"/>
      <c r="M25" s="22"/>
      <c r="N25" s="23"/>
      <c r="O25" s="124">
        <f>SUM(C25:N25)</f>
        <v>361893</v>
      </c>
    </row>
    <row r="26" spans="1:15" ht="25" customHeight="1" x14ac:dyDescent="0.2">
      <c r="A26" s="350"/>
      <c r="B26" s="74" t="s">
        <v>16</v>
      </c>
      <c r="C26" s="75">
        <v>507</v>
      </c>
      <c r="D26" s="80">
        <v>684</v>
      </c>
      <c r="E26" s="78">
        <v>787</v>
      </c>
      <c r="F26" s="76">
        <v>503</v>
      </c>
      <c r="G26" s="134">
        <v>503</v>
      </c>
      <c r="H26" s="65">
        <v>512</v>
      </c>
      <c r="I26" s="135">
        <v>506</v>
      </c>
      <c r="J26" s="78">
        <v>467</v>
      </c>
      <c r="K26" s="78"/>
      <c r="L26" s="239"/>
      <c r="M26" s="78"/>
      <c r="N26" s="79"/>
      <c r="O26" s="127">
        <f>SUM(C26:N26)</f>
        <v>4469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88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339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112848</v>
      </c>
      <c r="D29" s="98">
        <v>101430</v>
      </c>
      <c r="E29" s="99">
        <v>121306</v>
      </c>
      <c r="F29" s="98">
        <v>114987</v>
      </c>
      <c r="G29" s="143">
        <v>124252</v>
      </c>
      <c r="H29" s="68">
        <v>110900</v>
      </c>
      <c r="I29" s="144">
        <v>123895</v>
      </c>
      <c r="J29" s="148">
        <v>131515</v>
      </c>
      <c r="K29" s="100"/>
      <c r="L29" s="249"/>
      <c r="M29" s="100"/>
      <c r="N29" s="101"/>
      <c r="O29" s="125">
        <f>SUM(C29:N29)</f>
        <v>941133</v>
      </c>
    </row>
    <row r="30" spans="1:15" ht="25" customHeight="1" thickBot="1" x14ac:dyDescent="0.25">
      <c r="A30" s="344"/>
      <c r="B30" s="11" t="s">
        <v>29</v>
      </c>
      <c r="C30" s="93">
        <v>33145</v>
      </c>
      <c r="D30" s="94">
        <v>32662</v>
      </c>
      <c r="E30" s="95">
        <v>38326</v>
      </c>
      <c r="F30" s="94">
        <v>37098</v>
      </c>
      <c r="G30" s="200">
        <v>38534</v>
      </c>
      <c r="H30" s="57">
        <v>36521</v>
      </c>
      <c r="I30" s="201">
        <v>39452</v>
      </c>
      <c r="J30" s="183">
        <v>39869</v>
      </c>
      <c r="K30" s="33"/>
      <c r="L30" s="252"/>
      <c r="M30" s="253"/>
      <c r="N30" s="187"/>
      <c r="O30" s="128">
        <f>SUM(C30:N30)</f>
        <v>295607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166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R1" zoomScale="70" zoomScaleNormal="70" workbookViewId="0">
      <selection activeCell="AK17" sqref="AK17"/>
    </sheetView>
  </sheetViews>
  <sheetFormatPr defaultRowHeight="13" x14ac:dyDescent="0.2"/>
  <cols>
    <col min="1" max="1" width="11.26953125" style="3" customWidth="1"/>
    <col min="2" max="2" width="34.08984375" style="1" customWidth="1"/>
    <col min="3" max="19" width="12.6328125" customWidth="1"/>
    <col min="20" max="20" width="12.90625" bestFit="1" customWidth="1"/>
  </cols>
  <sheetData>
    <row r="1" spans="1:20" ht="16" customHeight="1" thickBot="1" x14ac:dyDescent="0.25"/>
    <row r="2" spans="1:20" s="10" customFormat="1" ht="25" customHeight="1" thickBot="1" x14ac:dyDescent="0.25">
      <c r="A2" s="168"/>
      <c r="B2" s="169"/>
      <c r="C2" s="17" t="s">
        <v>49</v>
      </c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60</v>
      </c>
      <c r="O2" s="18" t="s">
        <v>61</v>
      </c>
      <c r="P2" s="18" t="s">
        <v>113</v>
      </c>
      <c r="Q2" s="18" t="s">
        <v>114</v>
      </c>
      <c r="R2" s="18" t="s">
        <v>144</v>
      </c>
      <c r="S2" s="19" t="s">
        <v>164</v>
      </c>
      <c r="T2" s="171" t="s">
        <v>66</v>
      </c>
    </row>
    <row r="3" spans="1:20" ht="25" customHeight="1" x14ac:dyDescent="0.2">
      <c r="A3" s="352" t="s">
        <v>19</v>
      </c>
      <c r="B3" s="16" t="s">
        <v>13</v>
      </c>
      <c r="C3" s="159">
        <f>'2009'!F4</f>
        <v>26995</v>
      </c>
      <c r="D3" s="153">
        <f>'2010'!O4</f>
        <v>109518</v>
      </c>
      <c r="E3" s="26">
        <f>'2011'!O4</f>
        <v>103071</v>
      </c>
      <c r="F3" s="131">
        <f>'2012'!O4</f>
        <v>102754</v>
      </c>
      <c r="G3" s="132">
        <f>'2013'!O4</f>
        <v>101754</v>
      </c>
      <c r="H3" s="133">
        <f>'2014'!O4</f>
        <v>101797</v>
      </c>
      <c r="I3" s="20">
        <f>'2015'!O4</f>
        <v>110881</v>
      </c>
      <c r="J3" s="20">
        <f>'2016'!O4</f>
        <v>123749</v>
      </c>
      <c r="K3" s="20">
        <f>'2017'!O4</f>
        <v>119471</v>
      </c>
      <c r="L3" s="20">
        <f>'2018'!O4</f>
        <v>116166</v>
      </c>
      <c r="M3" s="20">
        <f>'2019'!O4</f>
        <v>115518</v>
      </c>
      <c r="N3" s="20">
        <f>'2020'!O4</f>
        <v>84329</v>
      </c>
      <c r="O3" s="20">
        <f>'2021'!O4</f>
        <v>87127</v>
      </c>
      <c r="P3" s="274">
        <f>'2022'!O4</f>
        <v>98891</v>
      </c>
      <c r="Q3" s="324">
        <f>'2023'!O4</f>
        <v>108365</v>
      </c>
      <c r="R3" s="324">
        <f>'2024'!O4</f>
        <v>105795</v>
      </c>
      <c r="S3" s="21">
        <f>'2025'!O4</f>
        <v>73987</v>
      </c>
      <c r="T3" s="172">
        <f>SUM(C3:R3)</f>
        <v>1616181</v>
      </c>
    </row>
    <row r="4" spans="1:20" ht="25" customHeight="1" x14ac:dyDescent="0.2">
      <c r="A4" s="353"/>
      <c r="B4" s="74" t="s">
        <v>18</v>
      </c>
      <c r="C4" s="75">
        <f>'2009'!F5</f>
        <v>24515</v>
      </c>
      <c r="D4" s="154">
        <f>'2010'!O5</f>
        <v>68095</v>
      </c>
      <c r="E4" s="78">
        <f>'2011'!O5</f>
        <v>68942</v>
      </c>
      <c r="F4" s="76">
        <f>'2012'!O5</f>
        <v>69763</v>
      </c>
      <c r="G4" s="134">
        <f>'2013'!O5</f>
        <v>65859</v>
      </c>
      <c r="H4" s="135">
        <f>'2014'!O5</f>
        <v>69101</v>
      </c>
      <c r="I4" s="78">
        <f>'2015'!O5</f>
        <v>75550</v>
      </c>
      <c r="J4" s="78">
        <f>'2016'!O5</f>
        <v>73060</v>
      </c>
      <c r="K4" s="78">
        <f>'2017'!O5</f>
        <v>78031</v>
      </c>
      <c r="L4" s="78">
        <f>'2018'!O5</f>
        <v>74330</v>
      </c>
      <c r="M4" s="78">
        <f>'2019'!O5</f>
        <v>68892</v>
      </c>
      <c r="N4" s="78">
        <f>'2020'!O5</f>
        <v>41824</v>
      </c>
      <c r="O4" s="78">
        <f>'2021'!O5</f>
        <v>24492</v>
      </c>
      <c r="P4" s="214">
        <f>'2022'!O5</f>
        <v>31656</v>
      </c>
      <c r="Q4" s="78">
        <f>'2023'!O5</f>
        <v>38808</v>
      </c>
      <c r="R4" s="78">
        <f>'2024'!O5</f>
        <v>38389</v>
      </c>
      <c r="S4" s="79"/>
      <c r="T4" s="173">
        <f>SUM(C4:R4)</f>
        <v>911307</v>
      </c>
    </row>
    <row r="5" spans="1:20" ht="25" customHeight="1" x14ac:dyDescent="0.2">
      <c r="A5" s="353"/>
      <c r="B5" s="74" t="s">
        <v>20</v>
      </c>
      <c r="C5" s="75">
        <f>'2009'!F6</f>
        <v>21329</v>
      </c>
      <c r="D5" s="154">
        <f>'2010'!O6</f>
        <v>48718</v>
      </c>
      <c r="E5" s="78">
        <f>'2011'!O6</f>
        <v>47279</v>
      </c>
      <c r="F5" s="76">
        <f>'2012'!O6</f>
        <v>40885</v>
      </c>
      <c r="G5" s="134">
        <f>'2013'!O6</f>
        <v>39028</v>
      </c>
      <c r="H5" s="135">
        <f>'2014'!O6</f>
        <v>41014</v>
      </c>
      <c r="I5" s="78">
        <f>'2015'!O6</f>
        <v>48398</v>
      </c>
      <c r="J5" s="78">
        <f>'2016'!O6</f>
        <v>39734</v>
      </c>
      <c r="K5" s="78">
        <f>'2017'!O6</f>
        <v>35548</v>
      </c>
      <c r="L5" s="78">
        <f>'2018'!O6</f>
        <v>28991</v>
      </c>
      <c r="M5" s="78">
        <f>'2019'!O6</f>
        <v>27982</v>
      </c>
      <c r="N5" s="78">
        <f>'2020'!O6</f>
        <v>10749</v>
      </c>
      <c r="O5" s="78">
        <f>'2021'!O6</f>
        <v>7735</v>
      </c>
      <c r="P5" s="78">
        <f>'2022'!O6</f>
        <v>12616</v>
      </c>
      <c r="Q5" s="78">
        <f>'2023'!O6</f>
        <v>16420</v>
      </c>
      <c r="R5" s="78">
        <f>'2024'!O6</f>
        <v>16510</v>
      </c>
      <c r="S5" s="79"/>
      <c r="T5" s="173">
        <f t="shared" ref="T5:T28" si="0">SUM(C5:R5)</f>
        <v>482936</v>
      </c>
    </row>
    <row r="6" spans="1:20" ht="25" customHeight="1" x14ac:dyDescent="0.2">
      <c r="A6" s="353"/>
      <c r="B6" s="74" t="s">
        <v>129</v>
      </c>
      <c r="C6" s="75">
        <f>'2009'!F7</f>
        <v>11747</v>
      </c>
      <c r="D6" s="154">
        <f>'2010'!O7</f>
        <v>56248</v>
      </c>
      <c r="E6" s="78">
        <f>'2011'!O7</f>
        <v>48323</v>
      </c>
      <c r="F6" s="76">
        <f>'2012'!O7</f>
        <v>49482</v>
      </c>
      <c r="G6" s="134">
        <f>'2013'!O7</f>
        <v>49253</v>
      </c>
      <c r="H6" s="135">
        <f>'2014'!O7</f>
        <v>48265</v>
      </c>
      <c r="I6" s="78">
        <f>'2015'!O7</f>
        <v>50925</v>
      </c>
      <c r="J6" s="78">
        <f>'2016'!O7</f>
        <v>46528</v>
      </c>
      <c r="K6" s="78">
        <f>'2017'!O7</f>
        <v>41034</v>
      </c>
      <c r="L6" s="78">
        <f>'2018'!O7</f>
        <v>33511</v>
      </c>
      <c r="M6" s="78">
        <f>'2019'!O7</f>
        <v>40147</v>
      </c>
      <c r="N6" s="78">
        <f>'2020'!O7</f>
        <v>28024</v>
      </c>
      <c r="O6" s="78">
        <f>'2021'!O7</f>
        <v>25778</v>
      </c>
      <c r="P6" s="214">
        <f>'2022'!O7</f>
        <v>28252</v>
      </c>
      <c r="Q6" s="78">
        <f>'2023'!O7</f>
        <v>24688</v>
      </c>
      <c r="R6" s="78">
        <f>'2024'!O7</f>
        <v>74379</v>
      </c>
      <c r="S6" s="79"/>
      <c r="T6" s="173">
        <f t="shared" si="0"/>
        <v>656584</v>
      </c>
    </row>
    <row r="7" spans="1:20" ht="25" customHeight="1" x14ac:dyDescent="0.2">
      <c r="A7" s="353"/>
      <c r="B7" s="74" t="s">
        <v>141</v>
      </c>
      <c r="C7" s="75">
        <f>'2009'!F8</f>
        <v>44828</v>
      </c>
      <c r="D7" s="154">
        <f>'2010'!O8</f>
        <v>204305</v>
      </c>
      <c r="E7" s="78">
        <f>'2011'!O8</f>
        <v>194805</v>
      </c>
      <c r="F7" s="76">
        <f>'2012'!O8</f>
        <v>194609</v>
      </c>
      <c r="G7" s="134">
        <f>'2013'!O8</f>
        <v>195282</v>
      </c>
      <c r="H7" s="135">
        <f>'2014'!O8</f>
        <v>188987</v>
      </c>
      <c r="I7" s="78">
        <f>'2015'!O8</f>
        <v>199068</v>
      </c>
      <c r="J7" s="78">
        <f>'2016'!O8</f>
        <v>187726</v>
      </c>
      <c r="K7" s="78">
        <f>'2017'!O8</f>
        <v>170255</v>
      </c>
      <c r="L7" s="78">
        <f>'2018'!O8</f>
        <v>163852</v>
      </c>
      <c r="M7" s="78">
        <f>'2019'!O8</f>
        <v>163377</v>
      </c>
      <c r="N7" s="78">
        <f>'2020'!O8</f>
        <v>102772</v>
      </c>
      <c r="O7" s="78">
        <f>'2021'!O8</f>
        <v>102684</v>
      </c>
      <c r="P7" s="214">
        <f>'2022'!O8</f>
        <v>124773</v>
      </c>
      <c r="Q7" s="78">
        <f>'2023'!O8</f>
        <v>132423</v>
      </c>
      <c r="R7" s="78">
        <f>'2024'!O8</f>
        <v>131506</v>
      </c>
      <c r="S7" s="79"/>
      <c r="T7" s="173">
        <f t="shared" si="0"/>
        <v>2501252</v>
      </c>
    </row>
    <row r="8" spans="1:20" ht="25" customHeight="1" x14ac:dyDescent="0.2">
      <c r="A8" s="353"/>
      <c r="B8" s="74" t="s">
        <v>146</v>
      </c>
      <c r="C8" s="75">
        <f>'2009'!F9</f>
        <v>30815</v>
      </c>
      <c r="D8" s="154">
        <f>'2010'!O9</f>
        <v>126975</v>
      </c>
      <c r="E8" s="78">
        <f>'2011'!O9</f>
        <v>125880</v>
      </c>
      <c r="F8" s="76">
        <f>'2012'!O9</f>
        <v>136610</v>
      </c>
      <c r="G8" s="134">
        <f>'2013'!O9</f>
        <v>144423</v>
      </c>
      <c r="H8" s="135">
        <f>'2014'!O9</f>
        <v>151240</v>
      </c>
      <c r="I8" s="78">
        <f>'2015'!O9</f>
        <v>170286</v>
      </c>
      <c r="J8" s="78">
        <f>'2016'!O9</f>
        <v>153303</v>
      </c>
      <c r="K8" s="78">
        <f>'2017'!O9</f>
        <v>151818</v>
      </c>
      <c r="L8" s="78">
        <f>'2018'!O9</f>
        <v>135600</v>
      </c>
      <c r="M8" s="78">
        <f>'2019'!O9</f>
        <v>141816</v>
      </c>
      <c r="N8" s="78">
        <f>'2020'!O9</f>
        <v>90402</v>
      </c>
      <c r="O8" s="78">
        <f>'2021'!O9</f>
        <v>88330</v>
      </c>
      <c r="P8" s="78">
        <f>'2022'!O9</f>
        <v>147258</v>
      </c>
      <c r="Q8" s="78">
        <f>'2023'!O9</f>
        <v>168218</v>
      </c>
      <c r="R8" s="78">
        <f>'2024'!O9</f>
        <v>146226</v>
      </c>
      <c r="S8" s="79"/>
      <c r="T8" s="173">
        <f t="shared" si="0"/>
        <v>2109200</v>
      </c>
    </row>
    <row r="9" spans="1:20" s="281" customFormat="1" ht="25" customHeight="1" x14ac:dyDescent="0.2">
      <c r="A9" s="353"/>
      <c r="B9" s="74" t="s">
        <v>147</v>
      </c>
      <c r="C9" s="86">
        <f>'2009'!F10</f>
        <v>0</v>
      </c>
      <c r="D9" s="135">
        <f>'2010'!O10</f>
        <v>453.30000000000007</v>
      </c>
      <c r="E9" s="78">
        <f>'2011'!O10</f>
        <v>381.50000000000006</v>
      </c>
      <c r="F9" s="80">
        <f>'2012'!O10</f>
        <v>484.1</v>
      </c>
      <c r="G9" s="278">
        <f>'2013'!O10</f>
        <v>444.8</v>
      </c>
      <c r="H9" s="135">
        <f>'2014'!O10</f>
        <v>486.40000000000009</v>
      </c>
      <c r="I9" s="78">
        <f>'2015'!O10</f>
        <v>767.7</v>
      </c>
      <c r="J9" s="78">
        <f>'2016'!O10</f>
        <v>661.2</v>
      </c>
      <c r="K9" s="78">
        <f>'2017'!O10</f>
        <v>540.09999999999991</v>
      </c>
      <c r="L9" s="78">
        <f>'2018'!O10</f>
        <v>467.5</v>
      </c>
      <c r="M9" s="78">
        <f>'2019'!O10</f>
        <v>584.39999999999986</v>
      </c>
      <c r="N9" s="78">
        <f>'2020'!O10</f>
        <v>332.29999999999995</v>
      </c>
      <c r="O9" s="78">
        <f>'2021'!O10</f>
        <v>287.70000000000005</v>
      </c>
      <c r="P9" s="78">
        <f>'2022'!O10</f>
        <v>444.59999999999997</v>
      </c>
      <c r="Q9" s="78">
        <f>'2023'!O10</f>
        <v>448.6</v>
      </c>
      <c r="R9" s="78">
        <f>'2024'!O10</f>
        <v>0</v>
      </c>
      <c r="S9" s="79"/>
      <c r="T9" s="173">
        <f t="shared" si="0"/>
        <v>6784.2000000000007</v>
      </c>
    </row>
    <row r="10" spans="1:20" ht="25" customHeight="1" x14ac:dyDescent="0.2">
      <c r="A10" s="353"/>
      <c r="B10" s="74" t="s">
        <v>148</v>
      </c>
      <c r="C10" s="75">
        <f>'2009'!F11</f>
        <v>13982</v>
      </c>
      <c r="D10" s="154">
        <f>'2010'!O11</f>
        <v>54911</v>
      </c>
      <c r="E10" s="78">
        <f>'2011'!O11</f>
        <v>60656</v>
      </c>
      <c r="F10" s="76">
        <f>'2012'!O11</f>
        <v>58505</v>
      </c>
      <c r="G10" s="134">
        <f>'2013'!O11</f>
        <v>58180</v>
      </c>
      <c r="H10" s="135">
        <f>'2014'!O11</f>
        <v>57910</v>
      </c>
      <c r="I10" s="78">
        <f>'2015'!O11</f>
        <v>59424</v>
      </c>
      <c r="J10" s="78">
        <f>'2016'!O11</f>
        <v>57561</v>
      </c>
      <c r="K10" s="78">
        <f>'2017'!O11</f>
        <v>13952</v>
      </c>
      <c r="L10" s="180" t="str">
        <f>'2018'!O11</f>
        <v>‐</v>
      </c>
      <c r="M10" s="180" t="str">
        <f>'2019'!O11</f>
        <v>‐</v>
      </c>
      <c r="N10" s="180" t="str">
        <f>'2020'!O11</f>
        <v>‐</v>
      </c>
      <c r="O10" s="180" t="str">
        <f>'2021'!O11</f>
        <v>‐</v>
      </c>
      <c r="P10" s="275" t="str">
        <f>'2022'!O11</f>
        <v>‐</v>
      </c>
      <c r="Q10" s="180" t="str">
        <f>'2023'!O11</f>
        <v>‐</v>
      </c>
      <c r="R10" s="180" t="str">
        <f>'2024'!O11</f>
        <v>‐</v>
      </c>
      <c r="S10" s="331"/>
      <c r="T10" s="173">
        <f t="shared" si="0"/>
        <v>435081</v>
      </c>
    </row>
    <row r="11" spans="1:20" ht="25" customHeight="1" x14ac:dyDescent="0.2">
      <c r="A11" s="353"/>
      <c r="B11" s="74" t="s">
        <v>14</v>
      </c>
      <c r="C11" s="75">
        <f>'2009'!F12</f>
        <v>9254</v>
      </c>
      <c r="D11" s="154">
        <f>'2010'!O12</f>
        <v>31900</v>
      </c>
      <c r="E11" s="78">
        <f>'2011'!O12</f>
        <v>28780</v>
      </c>
      <c r="F11" s="76">
        <f>'2012'!O12</f>
        <v>33512</v>
      </c>
      <c r="G11" s="134">
        <f>'2013'!O12</f>
        <v>30048</v>
      </c>
      <c r="H11" s="135">
        <f>'2014'!O12</f>
        <v>27457</v>
      </c>
      <c r="I11" s="78">
        <f>'2015'!O12</f>
        <v>26641</v>
      </c>
      <c r="J11" s="78">
        <f>'2016'!O12</f>
        <v>24824</v>
      </c>
      <c r="K11" s="78">
        <f>'2017'!O12</f>
        <v>23373</v>
      </c>
      <c r="L11" s="78">
        <f>'2018'!O12</f>
        <v>22246</v>
      </c>
      <c r="M11" s="78">
        <f>'2019'!O12</f>
        <v>22815</v>
      </c>
      <c r="N11" s="78">
        <f>'2020'!O12</f>
        <v>21051</v>
      </c>
      <c r="O11" s="78">
        <f>'2021'!O12</f>
        <v>20878</v>
      </c>
      <c r="P11" s="214">
        <f>'2022'!O12</f>
        <v>21676</v>
      </c>
      <c r="Q11" s="78">
        <f>'2023'!O12</f>
        <v>21377</v>
      </c>
      <c r="R11" s="78">
        <f>'2024'!O12</f>
        <v>21072</v>
      </c>
      <c r="S11" s="79"/>
      <c r="T11" s="173">
        <f t="shared" si="0"/>
        <v>386904</v>
      </c>
    </row>
    <row r="12" spans="1:20" ht="25" customHeight="1" x14ac:dyDescent="0.2">
      <c r="A12" s="353"/>
      <c r="B12" s="74" t="s">
        <v>149</v>
      </c>
      <c r="C12" s="75">
        <f>'2009'!F13</f>
        <v>27592</v>
      </c>
      <c r="D12" s="154">
        <f>'2010'!O13</f>
        <v>108393</v>
      </c>
      <c r="E12" s="78">
        <f>'2011'!O13</f>
        <v>111469</v>
      </c>
      <c r="F12" s="76">
        <f>'2012'!O13</f>
        <v>103154</v>
      </c>
      <c r="G12" s="134">
        <f>'2013'!O13</f>
        <v>112727</v>
      </c>
      <c r="H12" s="135">
        <f>'2014'!O13</f>
        <v>129029</v>
      </c>
      <c r="I12" s="78">
        <f>'2015'!O13</f>
        <v>149493</v>
      </c>
      <c r="J12" s="78">
        <f>'2016'!O13</f>
        <v>117458</v>
      </c>
      <c r="K12" s="78">
        <f>'2017'!O13</f>
        <v>72862</v>
      </c>
      <c r="L12" s="78">
        <f>'2018'!O13</f>
        <v>147090</v>
      </c>
      <c r="M12" s="78">
        <f>'2019'!O13</f>
        <v>149206</v>
      </c>
      <c r="N12" s="78">
        <f>'2020'!O13</f>
        <v>79452</v>
      </c>
      <c r="O12" s="78">
        <f>'2021'!O13</f>
        <v>70239</v>
      </c>
      <c r="P12" s="214">
        <f>'2022'!O13</f>
        <v>108867</v>
      </c>
      <c r="Q12" s="78">
        <f>'2023'!O13</f>
        <v>145175</v>
      </c>
      <c r="R12" s="78">
        <f>'2024'!O13</f>
        <v>140870</v>
      </c>
      <c r="S12" s="79"/>
      <c r="T12" s="173">
        <f t="shared" si="0"/>
        <v>1773076</v>
      </c>
    </row>
    <row r="13" spans="1:20" ht="25" customHeight="1" x14ac:dyDescent="0.2">
      <c r="A13" s="353"/>
      <c r="B13" s="205" t="s">
        <v>115</v>
      </c>
      <c r="C13" s="75">
        <f>'2009'!F14</f>
        <v>14659</v>
      </c>
      <c r="D13" s="154">
        <f>'2010'!O14</f>
        <v>64282</v>
      </c>
      <c r="E13" s="78">
        <f>'2011'!O14</f>
        <v>64845</v>
      </c>
      <c r="F13" s="76">
        <f>'2012'!O14</f>
        <v>62717</v>
      </c>
      <c r="G13" s="134">
        <f>'2013'!O14</f>
        <v>65728</v>
      </c>
      <c r="H13" s="135">
        <f>'2014'!O14</f>
        <v>63774</v>
      </c>
      <c r="I13" s="78">
        <f>'2015'!O14</f>
        <v>76173</v>
      </c>
      <c r="J13" s="78">
        <f>'2016'!O14</f>
        <v>75721</v>
      </c>
      <c r="K13" s="78">
        <f>'2017'!O14</f>
        <v>73788</v>
      </c>
      <c r="L13" s="78">
        <f>'2018'!O14</f>
        <v>72674</v>
      </c>
      <c r="M13" s="78">
        <f>'2019'!O14</f>
        <v>73757</v>
      </c>
      <c r="N13" s="78">
        <f>'2020'!O14</f>
        <v>51790</v>
      </c>
      <c r="O13" s="78">
        <f>'2021'!O14</f>
        <v>47279</v>
      </c>
      <c r="P13" s="214">
        <f>'2022'!O14</f>
        <v>55017</v>
      </c>
      <c r="Q13" s="78">
        <f>'2023'!O14</f>
        <v>60973</v>
      </c>
      <c r="R13" s="78">
        <f>'2024'!O14</f>
        <v>64476</v>
      </c>
      <c r="S13" s="79"/>
      <c r="T13" s="173">
        <f t="shared" si="0"/>
        <v>987653</v>
      </c>
    </row>
    <row r="14" spans="1:20" ht="25" customHeight="1" x14ac:dyDescent="0.2">
      <c r="A14" s="353"/>
      <c r="B14" s="63" t="s">
        <v>116</v>
      </c>
      <c r="C14" s="75">
        <f>'2009'!F15</f>
        <v>23032</v>
      </c>
      <c r="D14" s="154">
        <f>'2010'!O15</f>
        <v>83468</v>
      </c>
      <c r="E14" s="78">
        <f>'2011'!O15</f>
        <v>80651</v>
      </c>
      <c r="F14" s="76">
        <f>'2012'!O15</f>
        <v>63678</v>
      </c>
      <c r="G14" s="134">
        <f>'2013'!O15</f>
        <v>80636</v>
      </c>
      <c r="H14" s="135">
        <f>'2014'!O15</f>
        <v>92186</v>
      </c>
      <c r="I14" s="78">
        <f>'2015'!O15</f>
        <v>97614</v>
      </c>
      <c r="J14" s="78">
        <f>'2016'!O15</f>
        <v>117778</v>
      </c>
      <c r="K14" s="78">
        <f>'2017'!O15</f>
        <v>73423</v>
      </c>
      <c r="L14" s="78">
        <f>'2018'!O15</f>
        <v>83691</v>
      </c>
      <c r="M14" s="78">
        <f>'2019'!O15</f>
        <v>82416</v>
      </c>
      <c r="N14" s="78">
        <f>'2020'!O15</f>
        <v>51855</v>
      </c>
      <c r="O14" s="78">
        <f>'2021'!O15</f>
        <v>48028</v>
      </c>
      <c r="P14" s="214">
        <f>'2022'!O15</f>
        <v>88276</v>
      </c>
      <c r="Q14" s="78">
        <f>'2023'!O15</f>
        <v>92006</v>
      </c>
      <c r="R14" s="78">
        <f>'2024'!O15</f>
        <v>90736</v>
      </c>
      <c r="S14" s="79"/>
      <c r="T14" s="173">
        <f t="shared" si="0"/>
        <v>1249474</v>
      </c>
    </row>
    <row r="15" spans="1:20" ht="25" customHeight="1" x14ac:dyDescent="0.2">
      <c r="A15" s="353"/>
      <c r="B15" s="6" t="s">
        <v>150</v>
      </c>
      <c r="C15" s="162" t="s">
        <v>63</v>
      </c>
      <c r="D15" s="276" t="s">
        <v>63</v>
      </c>
      <c r="E15" s="276" t="s">
        <v>63</v>
      </c>
      <c r="F15" s="276" t="s">
        <v>63</v>
      </c>
      <c r="G15" s="180" t="s">
        <v>63</v>
      </c>
      <c r="H15" s="180" t="s">
        <v>63</v>
      </c>
      <c r="I15" s="78">
        <f>'2015'!O16</f>
        <v>180137</v>
      </c>
      <c r="J15" s="78">
        <f>'2016'!O16</f>
        <v>204851</v>
      </c>
      <c r="K15" s="203">
        <f>'2017'!O16</f>
        <v>197292</v>
      </c>
      <c r="L15" s="203">
        <f>'2018'!O16</f>
        <v>193979</v>
      </c>
      <c r="M15" s="78">
        <f>'2019'!O16</f>
        <v>189754</v>
      </c>
      <c r="N15" s="78">
        <f>'2020'!O16</f>
        <v>157948</v>
      </c>
      <c r="O15" s="203">
        <f>'2021'!O16</f>
        <v>148687</v>
      </c>
      <c r="P15" s="214">
        <f>'2022'!O16</f>
        <v>178449</v>
      </c>
      <c r="Q15" s="203">
        <f>'2023'!O16</f>
        <v>184815</v>
      </c>
      <c r="R15" s="203">
        <f>'2024'!O16</f>
        <v>190604</v>
      </c>
      <c r="S15" s="332"/>
      <c r="T15" s="173">
        <f t="shared" si="0"/>
        <v>1826516</v>
      </c>
    </row>
    <row r="16" spans="1:20" ht="25" customHeight="1" x14ac:dyDescent="0.2">
      <c r="A16" s="354"/>
      <c r="B16" s="256" t="s">
        <v>112</v>
      </c>
      <c r="C16" s="317">
        <f>'2009'!F17</f>
        <v>53600</v>
      </c>
      <c r="D16" s="244">
        <f>'2010'!O17</f>
        <v>209477</v>
      </c>
      <c r="E16" s="244">
        <f>'2011'!O17</f>
        <v>197659</v>
      </c>
      <c r="F16" s="244">
        <f>'2012'!O17</f>
        <v>198620</v>
      </c>
      <c r="G16" s="244">
        <f>'2013'!O17</f>
        <v>203972</v>
      </c>
      <c r="H16" s="244">
        <f>'2014'!O17</f>
        <v>191257</v>
      </c>
      <c r="I16" s="22">
        <f>'2015'!O17</f>
        <v>192866</v>
      </c>
      <c r="J16" s="22">
        <f>'2016'!O17</f>
        <v>187676</v>
      </c>
      <c r="K16" s="130">
        <f>'2017'!O17</f>
        <v>181007</v>
      </c>
      <c r="L16" s="130">
        <f>'2018'!O17</f>
        <v>171546</v>
      </c>
      <c r="M16" s="24">
        <f>'2019'!O17</f>
        <v>168027</v>
      </c>
      <c r="N16" s="22">
        <f>'2020'!O17</f>
        <v>151038</v>
      </c>
      <c r="O16" s="130">
        <f>'2021'!O17</f>
        <v>151028</v>
      </c>
      <c r="P16" s="316">
        <f>'2022'!O17</f>
        <v>160306</v>
      </c>
      <c r="Q16" s="139">
        <f>'2023'!O17</f>
        <v>169684</v>
      </c>
      <c r="R16" s="130">
        <f>'2024'!O17</f>
        <v>181754</v>
      </c>
      <c r="S16" s="23"/>
      <c r="T16" s="175">
        <f t="shared" si="0"/>
        <v>2769517</v>
      </c>
    </row>
    <row r="17" spans="1:20" ht="25" customHeight="1" x14ac:dyDescent="0.2">
      <c r="A17" s="345" t="s">
        <v>23</v>
      </c>
      <c r="B17" s="14" t="s">
        <v>35</v>
      </c>
      <c r="C17" s="97">
        <f>'2009'!F18</f>
        <v>153510</v>
      </c>
      <c r="D17" s="99">
        <f>'2010'!O18</f>
        <v>717760</v>
      </c>
      <c r="E17" s="22">
        <f>'2011'!O18</f>
        <v>1048460</v>
      </c>
      <c r="F17" s="98">
        <f>'2012'!O18</f>
        <v>1380956</v>
      </c>
      <c r="G17" s="98">
        <f>'2013'!O18</f>
        <v>1596580</v>
      </c>
      <c r="H17" s="100">
        <f>'2014'!O18</f>
        <v>1412390</v>
      </c>
      <c r="I17" s="100">
        <f>'2015'!O18</f>
        <v>1526383</v>
      </c>
      <c r="J17" s="100">
        <f>'2016'!O18</f>
        <v>1287630</v>
      </c>
      <c r="K17" s="22">
        <f>'2017'!O18</f>
        <v>1092314</v>
      </c>
      <c r="L17" s="22">
        <f>'2018'!O18</f>
        <v>754300</v>
      </c>
      <c r="M17" s="22">
        <f>'2019'!O18</f>
        <v>732029</v>
      </c>
      <c r="N17" s="100">
        <f>'2020'!O18</f>
        <v>430463</v>
      </c>
      <c r="O17" s="100">
        <f>'2021'!O18</f>
        <v>623224</v>
      </c>
      <c r="P17" s="100">
        <f>'2022'!O18</f>
        <v>819270</v>
      </c>
      <c r="Q17" s="26">
        <f>'2023'!O18</f>
        <v>903660</v>
      </c>
      <c r="R17" s="26">
        <f>'2024'!O18</f>
        <v>898033</v>
      </c>
      <c r="S17" s="27"/>
      <c r="T17" s="174">
        <f t="shared" si="0"/>
        <v>15376962</v>
      </c>
    </row>
    <row r="18" spans="1:20" ht="25" customHeight="1" x14ac:dyDescent="0.2">
      <c r="A18" s="346"/>
      <c r="B18" s="105" t="s">
        <v>156</v>
      </c>
      <c r="C18" s="75">
        <f>'2009'!F19</f>
        <v>1469</v>
      </c>
      <c r="D18" s="154">
        <f>'2010'!O19</f>
        <v>4582</v>
      </c>
      <c r="E18" s="78">
        <f>'2011'!O19</f>
        <v>5136</v>
      </c>
      <c r="F18" s="76">
        <f>'2012'!O19</f>
        <v>8019</v>
      </c>
      <c r="G18" s="134">
        <f>'2013'!O19</f>
        <v>5987</v>
      </c>
      <c r="H18" s="135">
        <f>'2014'!O19</f>
        <v>6234</v>
      </c>
      <c r="I18" s="78">
        <f>'2015'!O19</f>
        <v>5867</v>
      </c>
      <c r="J18" s="78">
        <f>'2016'!O19</f>
        <v>7068</v>
      </c>
      <c r="K18" s="78">
        <f>'2017'!O19</f>
        <v>5983</v>
      </c>
      <c r="L18" s="78">
        <f>'2018'!O19</f>
        <v>6061</v>
      </c>
      <c r="M18" s="78">
        <f>'2019'!O19</f>
        <v>7028</v>
      </c>
      <c r="N18" s="78">
        <f>'2020'!O19</f>
        <v>8749</v>
      </c>
      <c r="O18" s="78">
        <f>'2021'!O19</f>
        <v>12263</v>
      </c>
      <c r="P18" s="78">
        <f>'2022'!O19</f>
        <v>4877</v>
      </c>
      <c r="Q18" s="78">
        <f>'2023'!O19</f>
        <v>4751</v>
      </c>
      <c r="R18" s="78">
        <f>'2024'!O19</f>
        <v>190</v>
      </c>
      <c r="S18" s="79"/>
      <c r="T18" s="173">
        <f t="shared" si="0"/>
        <v>94264</v>
      </c>
    </row>
    <row r="19" spans="1:20" ht="25" customHeight="1" x14ac:dyDescent="0.2">
      <c r="A19" s="346"/>
      <c r="B19" s="74" t="s">
        <v>15</v>
      </c>
      <c r="C19" s="75">
        <f>'2009'!F20</f>
        <v>189639</v>
      </c>
      <c r="D19" s="154">
        <f>'2010'!O20</f>
        <v>674927</v>
      </c>
      <c r="E19" s="78">
        <f>'2011'!O20</f>
        <v>682914</v>
      </c>
      <c r="F19" s="76">
        <f>'2012'!O20</f>
        <v>694418</v>
      </c>
      <c r="G19" s="134">
        <f>'2013'!O20</f>
        <v>726372</v>
      </c>
      <c r="H19" s="135">
        <f>'2014'!O20</f>
        <v>708581</v>
      </c>
      <c r="I19" s="78">
        <f>'2015'!O20</f>
        <v>686758</v>
      </c>
      <c r="J19" s="78">
        <f>'2016'!O20</f>
        <v>684035</v>
      </c>
      <c r="K19" s="78">
        <f>'2017'!O20</f>
        <v>691165</v>
      </c>
      <c r="L19" s="78">
        <f>'2018'!O20</f>
        <v>717327</v>
      </c>
      <c r="M19" s="78">
        <f>'2019'!O20</f>
        <v>691663</v>
      </c>
      <c r="N19" s="78">
        <f>'2020'!O20</f>
        <v>681649</v>
      </c>
      <c r="O19" s="78">
        <f>'2021'!O20</f>
        <v>581318</v>
      </c>
      <c r="P19" s="78">
        <f>'2022'!O20</f>
        <v>541869</v>
      </c>
      <c r="Q19" s="78">
        <f>'2023'!O20</f>
        <v>479172</v>
      </c>
      <c r="R19" s="78">
        <f>'2024'!O20</f>
        <v>534486</v>
      </c>
      <c r="S19" s="79"/>
      <c r="T19" s="173">
        <f t="shared" si="0"/>
        <v>9966293</v>
      </c>
    </row>
    <row r="20" spans="1:20" ht="25" customHeight="1" x14ac:dyDescent="0.2">
      <c r="A20" s="347"/>
      <c r="B20" s="13" t="s">
        <v>31</v>
      </c>
      <c r="C20" s="136">
        <f>'2009'!F21</f>
        <v>4127522</v>
      </c>
      <c r="D20" s="156">
        <f>'2010'!O21</f>
        <v>35915675</v>
      </c>
      <c r="E20" s="22">
        <f>'2011'!O21</f>
        <v>32262809</v>
      </c>
      <c r="F20" s="140">
        <f>'2012'!O21</f>
        <v>22983620</v>
      </c>
      <c r="G20" s="141">
        <f>'2013'!O21</f>
        <v>26214859</v>
      </c>
      <c r="H20" s="142">
        <f>'2014'!O21</f>
        <v>24157947</v>
      </c>
      <c r="I20" s="22">
        <f>'2015'!O21</f>
        <v>16440924</v>
      </c>
      <c r="J20" s="22">
        <f>'2016'!O21</f>
        <v>13985938</v>
      </c>
      <c r="K20" s="22">
        <f>'2017'!O21</f>
        <v>21929083</v>
      </c>
      <c r="L20" s="22">
        <f>'2018'!O21</f>
        <v>21558454</v>
      </c>
      <c r="M20" s="22">
        <f>'2019'!O21</f>
        <v>18934920</v>
      </c>
      <c r="N20" s="22">
        <f>'2020'!O21</f>
        <v>20288101</v>
      </c>
      <c r="O20" s="22">
        <f>'2021'!O21</f>
        <v>35470060</v>
      </c>
      <c r="P20" s="203">
        <f>'2022'!O21</f>
        <v>56938166</v>
      </c>
      <c r="Q20" s="22">
        <f>'2023'!O21</f>
        <v>62384287</v>
      </c>
      <c r="R20" s="22">
        <f>'2024'!O21</f>
        <v>29214675</v>
      </c>
      <c r="S20" s="23"/>
      <c r="T20" s="175">
        <f t="shared" si="0"/>
        <v>442807040</v>
      </c>
    </row>
    <row r="21" spans="1:20" ht="25" customHeight="1" x14ac:dyDescent="0.2">
      <c r="A21" s="348" t="s">
        <v>33</v>
      </c>
      <c r="B21" s="96" t="s">
        <v>32</v>
      </c>
      <c r="C21" s="97">
        <f>'2009'!F22</f>
        <v>4955566</v>
      </c>
      <c r="D21" s="157">
        <f>'2010'!O22</f>
        <v>25043030</v>
      </c>
      <c r="E21" s="100">
        <f>'2011'!O22</f>
        <v>24956027</v>
      </c>
      <c r="F21" s="98">
        <f>'2012'!O22</f>
        <v>24978906</v>
      </c>
      <c r="G21" s="143">
        <f>'2013'!O22</f>
        <v>26881070</v>
      </c>
      <c r="H21" s="144">
        <f>'2014'!O22</f>
        <v>27379028</v>
      </c>
      <c r="I21" s="100">
        <f>'2015'!O22</f>
        <v>28904590</v>
      </c>
      <c r="J21" s="100">
        <f>'2016'!O22</f>
        <v>30244997</v>
      </c>
      <c r="K21" s="100">
        <f>'2017'!O22</f>
        <v>29871215</v>
      </c>
      <c r="L21" s="100">
        <f>'2018'!O22</f>
        <v>29328133</v>
      </c>
      <c r="M21" s="100">
        <f>'2019'!O22</f>
        <v>28793685</v>
      </c>
      <c r="N21" s="100">
        <f>'2020'!O22</f>
        <v>26514851</v>
      </c>
      <c r="O21" s="100">
        <f>'2021'!O22</f>
        <v>28065010</v>
      </c>
      <c r="P21" s="100">
        <f>'2022'!O22</f>
        <v>27889838</v>
      </c>
      <c r="Q21" s="100">
        <f>'2023'!O22</f>
        <v>27389008</v>
      </c>
      <c r="R21" s="100">
        <f>'2024'!O22</f>
        <v>27016725</v>
      </c>
      <c r="S21" s="101"/>
      <c r="T21" s="176">
        <f t="shared" si="0"/>
        <v>418211679</v>
      </c>
    </row>
    <row r="22" spans="1:20" ht="25" customHeight="1" x14ac:dyDescent="0.2">
      <c r="A22" s="348"/>
      <c r="B22" s="12" t="s">
        <v>30</v>
      </c>
      <c r="C22" s="136">
        <f>'2009'!F23</f>
        <v>14336</v>
      </c>
      <c r="D22" s="155">
        <f>'2010'!O23</f>
        <v>40464</v>
      </c>
      <c r="E22" s="130">
        <f>'2011'!O23</f>
        <v>33934</v>
      </c>
      <c r="F22" s="137">
        <f>'2012'!O23</f>
        <v>32925</v>
      </c>
      <c r="G22" s="138">
        <f>'2013'!O23</f>
        <v>28741</v>
      </c>
      <c r="H22" s="139">
        <f>'2014'!O23</f>
        <v>26858</v>
      </c>
      <c r="I22" s="130">
        <f>'2015'!O23</f>
        <v>39911</v>
      </c>
      <c r="J22" s="130">
        <f>'2016'!O23</f>
        <v>27433</v>
      </c>
      <c r="K22" s="130">
        <f>'2017'!O23</f>
        <v>30505</v>
      </c>
      <c r="L22" s="130">
        <f>'2018'!O23</f>
        <v>33409</v>
      </c>
      <c r="M22" s="130">
        <f>'2019'!O23</f>
        <v>21682</v>
      </c>
      <c r="N22" s="130">
        <f>'2020'!O23</f>
        <v>20847</v>
      </c>
      <c r="O22" s="130">
        <f>'2021'!O23</f>
        <v>24658</v>
      </c>
      <c r="P22" s="203">
        <f>'2022'!O23</f>
        <v>28160</v>
      </c>
      <c r="Q22" s="203">
        <f>'2023'!O23</f>
        <v>29063</v>
      </c>
      <c r="R22" s="22">
        <f>'2024'!O23</f>
        <v>28620</v>
      </c>
      <c r="S22" s="23"/>
      <c r="T22" s="175">
        <f t="shared" si="0"/>
        <v>461546</v>
      </c>
    </row>
    <row r="23" spans="1:20" ht="25" customHeight="1" x14ac:dyDescent="0.2">
      <c r="A23" s="170" t="s">
        <v>25</v>
      </c>
      <c r="B23" s="15" t="s">
        <v>157</v>
      </c>
      <c r="C23" s="160" t="str">
        <f>'2009'!F24</f>
        <v>‐</v>
      </c>
      <c r="D23" s="161" t="str">
        <f>'2010'!O24</f>
        <v>‐</v>
      </c>
      <c r="E23" s="162" t="str">
        <f>'2011'!O24</f>
        <v>‐</v>
      </c>
      <c r="F23" s="163" t="str">
        <f>'2012'!O24</f>
        <v>‐</v>
      </c>
      <c r="G23" s="164" t="str">
        <f>'2013'!O24</f>
        <v>‐</v>
      </c>
      <c r="H23" s="165" t="str">
        <f>'2014'!O24</f>
        <v>‐</v>
      </c>
      <c r="I23" s="166" t="str">
        <f>'2015'!O24</f>
        <v>‐</v>
      </c>
      <c r="J23" s="166" t="str">
        <f>'2016'!O24</f>
        <v>‐</v>
      </c>
      <c r="K23" s="166" t="str">
        <f>'2017'!O24</f>
        <v>‐</v>
      </c>
      <c r="L23" s="166" t="str">
        <f>'2018'!O24</f>
        <v>‐</v>
      </c>
      <c r="M23" s="166" t="str">
        <f>'2019'!O24</f>
        <v>‐</v>
      </c>
      <c r="N23" s="166" t="str">
        <f>'2020'!O24</f>
        <v>‐</v>
      </c>
      <c r="O23" s="166" t="str">
        <f>'2021'!O24</f>
        <v>‐</v>
      </c>
      <c r="P23" s="166" t="str">
        <f>'2022'!O24</f>
        <v>‐</v>
      </c>
      <c r="Q23" s="325" t="str">
        <f>'2023'!O24</f>
        <v>‐</v>
      </c>
      <c r="R23" s="325" t="str">
        <f>'2024'!O24</f>
        <v>‐</v>
      </c>
      <c r="S23" s="333"/>
      <c r="T23" s="177" t="s">
        <v>145</v>
      </c>
    </row>
    <row r="24" spans="1:20" ht="25" customHeight="1" x14ac:dyDescent="0.2">
      <c r="A24" s="349" t="s">
        <v>26</v>
      </c>
      <c r="B24" s="14" t="s">
        <v>24</v>
      </c>
      <c r="C24" s="70">
        <f>'2009'!F25</f>
        <v>269306</v>
      </c>
      <c r="D24" s="153">
        <f>'2010'!O25</f>
        <v>923745</v>
      </c>
      <c r="E24" s="26">
        <f>'2011'!O25</f>
        <v>900329</v>
      </c>
      <c r="F24" s="151">
        <f>'2012'!O25</f>
        <v>861423</v>
      </c>
      <c r="G24" s="141">
        <f>'2013'!O25</f>
        <v>859188</v>
      </c>
      <c r="H24" s="142">
        <f>'2014'!O25</f>
        <v>882095</v>
      </c>
      <c r="I24" s="22">
        <f>'2015'!O25</f>
        <v>900929</v>
      </c>
      <c r="J24" s="22">
        <f>'2016'!O25</f>
        <v>855211</v>
      </c>
      <c r="K24" s="22">
        <f>'2017'!O25</f>
        <v>875677</v>
      </c>
      <c r="L24" s="22">
        <f>'2018'!O25</f>
        <v>854164</v>
      </c>
      <c r="M24" s="22">
        <f>'2019'!O25</f>
        <v>826296</v>
      </c>
      <c r="N24" s="22">
        <f>'2020'!O25</f>
        <v>566908</v>
      </c>
      <c r="O24" s="22">
        <f>'2021'!O25</f>
        <v>533353</v>
      </c>
      <c r="P24" s="148">
        <f>'2022'!O25</f>
        <v>554611</v>
      </c>
      <c r="Q24" s="22">
        <f>'2023'!O25</f>
        <v>553321</v>
      </c>
      <c r="R24" s="22">
        <f>'2024'!O25</f>
        <v>562548</v>
      </c>
      <c r="S24" s="23"/>
      <c r="T24" s="175">
        <f t="shared" si="0"/>
        <v>11779104</v>
      </c>
    </row>
    <row r="25" spans="1:20" ht="25" customHeight="1" x14ac:dyDescent="0.2">
      <c r="A25" s="350"/>
      <c r="B25" s="74" t="s">
        <v>16</v>
      </c>
      <c r="C25" s="75">
        <f>'2009'!F26</f>
        <v>1466</v>
      </c>
      <c r="D25" s="154">
        <f>'2010'!O26</f>
        <v>6554</v>
      </c>
      <c r="E25" s="78">
        <f>'2011'!O26</f>
        <v>6022</v>
      </c>
      <c r="F25" s="146">
        <f>'2012'!O26</f>
        <v>6599</v>
      </c>
      <c r="G25" s="134">
        <f>'2013'!O26</f>
        <v>6845</v>
      </c>
      <c r="H25" s="135">
        <f>'2014'!O26</f>
        <v>6941</v>
      </c>
      <c r="I25" s="78">
        <f>'2015'!O26</f>
        <v>6642</v>
      </c>
      <c r="J25" s="78">
        <f>'2016'!O26</f>
        <v>6692</v>
      </c>
      <c r="K25" s="78">
        <f>'2017'!O26</f>
        <v>6696</v>
      </c>
      <c r="L25" s="78">
        <f>'2018'!O26</f>
        <v>6735</v>
      </c>
      <c r="M25" s="78">
        <f>'2019'!O26</f>
        <v>6844</v>
      </c>
      <c r="N25" s="78">
        <f>'2020'!O26</f>
        <v>6670</v>
      </c>
      <c r="O25" s="78">
        <f>'2021'!O26</f>
        <v>6930</v>
      </c>
      <c r="P25" s="78">
        <f>'2022'!O26</f>
        <v>6359</v>
      </c>
      <c r="Q25" s="78">
        <f>'2023'!O26</f>
        <v>6895</v>
      </c>
      <c r="R25" s="203">
        <f>'2024'!O26</f>
        <v>7044</v>
      </c>
      <c r="S25" s="332"/>
      <c r="T25" s="178">
        <f t="shared" si="0"/>
        <v>101934</v>
      </c>
    </row>
    <row r="26" spans="1:20" ht="25" customHeight="1" x14ac:dyDescent="0.2">
      <c r="A26" s="350"/>
      <c r="B26" s="74" t="s">
        <v>158</v>
      </c>
      <c r="C26" s="147">
        <f>'2009'!F27</f>
        <v>88</v>
      </c>
      <c r="D26" s="158">
        <f>'2010'!O27</f>
        <v>250</v>
      </c>
      <c r="E26" s="148">
        <f>'2011'!O27</f>
        <v>314</v>
      </c>
      <c r="F26" s="145">
        <f>'2012'!O27</f>
        <v>308</v>
      </c>
      <c r="G26" s="149">
        <f>'2013'!O27</f>
        <v>323</v>
      </c>
      <c r="H26" s="150">
        <f>'2014'!O27</f>
        <v>333</v>
      </c>
      <c r="I26" s="148">
        <f>'2015'!O27</f>
        <v>345</v>
      </c>
      <c r="J26" s="148">
        <f>'2016'!O27</f>
        <v>294</v>
      </c>
      <c r="K26" s="148">
        <f>'2017'!O27</f>
        <v>314</v>
      </c>
      <c r="L26" s="148">
        <f>'2018'!O27</f>
        <v>345</v>
      </c>
      <c r="M26" s="148">
        <f>'2019'!O27</f>
        <v>321</v>
      </c>
      <c r="N26" s="148">
        <f>'2020'!O27</f>
        <v>91</v>
      </c>
      <c r="O26" s="167" t="s">
        <v>64</v>
      </c>
      <c r="P26" s="180" t="str">
        <f>'2022'!O27</f>
        <v>‐</v>
      </c>
      <c r="Q26" s="276" t="str">
        <f>'2023'!O27</f>
        <v>‐</v>
      </c>
      <c r="R26" s="276" t="str">
        <f>'2024'!O27</f>
        <v>‐</v>
      </c>
      <c r="S26" s="334"/>
      <c r="T26" s="178">
        <f t="shared" si="0"/>
        <v>3326</v>
      </c>
    </row>
    <row r="27" spans="1:20" ht="25" customHeight="1" x14ac:dyDescent="0.2">
      <c r="A27" s="351"/>
      <c r="B27" s="13" t="s">
        <v>159</v>
      </c>
      <c r="C27" s="136">
        <f>'2009'!F28</f>
        <v>116</v>
      </c>
      <c r="D27" s="156">
        <f>'2010'!O28</f>
        <v>247</v>
      </c>
      <c r="E27" s="22">
        <f>'2011'!O28</f>
        <v>418</v>
      </c>
      <c r="F27" s="151">
        <f>'2012'!O28</f>
        <v>347</v>
      </c>
      <c r="G27" s="141">
        <f>'2013'!O28</f>
        <v>364</v>
      </c>
      <c r="H27" s="142">
        <f>'2014'!O28</f>
        <v>220</v>
      </c>
      <c r="I27" s="22">
        <f>'2015'!O28</f>
        <v>253</v>
      </c>
      <c r="J27" s="22">
        <f>'2016'!O28</f>
        <v>256</v>
      </c>
      <c r="K27" s="22">
        <f>'2017'!O28</f>
        <v>289</v>
      </c>
      <c r="L27" s="22">
        <f>'2018'!O28</f>
        <v>199</v>
      </c>
      <c r="M27" s="22">
        <f>'2019'!O28</f>
        <v>346</v>
      </c>
      <c r="N27" s="22">
        <f>'2020'!O28</f>
        <v>67</v>
      </c>
      <c r="O27" s="162" t="s">
        <v>65</v>
      </c>
      <c r="P27" s="276" t="str">
        <f>'2022'!O28</f>
        <v>‐</v>
      </c>
      <c r="Q27" s="276" t="str">
        <f>'2023'!O28</f>
        <v>‐</v>
      </c>
      <c r="R27" s="276" t="str">
        <f>'2024'!O28</f>
        <v>‐</v>
      </c>
      <c r="S27" s="334"/>
      <c r="T27" s="178">
        <f t="shared" si="0"/>
        <v>3122</v>
      </c>
    </row>
    <row r="28" spans="1:20" ht="25" customHeight="1" x14ac:dyDescent="0.2">
      <c r="A28" s="343" t="s">
        <v>27</v>
      </c>
      <c r="B28" s="96" t="s">
        <v>28</v>
      </c>
      <c r="C28" s="97">
        <f>'2009'!F29</f>
        <v>367340</v>
      </c>
      <c r="D28" s="157">
        <f>'2010'!O29</f>
        <v>1429712</v>
      </c>
      <c r="E28" s="100">
        <f>'2011'!O29</f>
        <v>1382540</v>
      </c>
      <c r="F28" s="152">
        <f>'2012'!O29</f>
        <v>1345118</v>
      </c>
      <c r="G28" s="143">
        <f>'2013'!O29</f>
        <v>1371756</v>
      </c>
      <c r="H28" s="144">
        <f>'2014'!O29</f>
        <v>1504566</v>
      </c>
      <c r="I28" s="100">
        <f>'2015'!O29</f>
        <v>1550213</v>
      </c>
      <c r="J28" s="100">
        <f>'2016'!O29</f>
        <v>1520893</v>
      </c>
      <c r="K28" s="100">
        <f>'2017'!O29</f>
        <v>1534755</v>
      </c>
      <c r="L28" s="100">
        <f>'2018'!O29</f>
        <v>1496376</v>
      </c>
      <c r="M28" s="100">
        <f>'2019'!O29</f>
        <v>1483052</v>
      </c>
      <c r="N28" s="100">
        <f>'2020'!O29</f>
        <v>1265188</v>
      </c>
      <c r="O28" s="100">
        <f>'2021'!O29</f>
        <v>1307468</v>
      </c>
      <c r="P28" s="100">
        <f>'2022'!O29</f>
        <v>1395033</v>
      </c>
      <c r="Q28" s="326">
        <f>'2023'!O29</f>
        <v>1508265</v>
      </c>
      <c r="R28" s="335">
        <f>'2024'!O29</f>
        <v>1477529</v>
      </c>
      <c r="S28" s="336"/>
      <c r="T28" s="176">
        <f t="shared" si="0"/>
        <v>21939804</v>
      </c>
    </row>
    <row r="29" spans="1:20" ht="25" customHeight="1" thickBot="1" x14ac:dyDescent="0.25">
      <c r="A29" s="344"/>
      <c r="B29" s="11" t="s">
        <v>29</v>
      </c>
      <c r="C29" s="181">
        <f>'2009'!F30</f>
        <v>110825</v>
      </c>
      <c r="D29" s="182">
        <f>'2010'!O30</f>
        <v>428290</v>
      </c>
      <c r="E29" s="183">
        <f>'2011'!O30</f>
        <v>518902</v>
      </c>
      <c r="F29" s="184">
        <f>'2012'!O30</f>
        <v>562578</v>
      </c>
      <c r="G29" s="185">
        <f>'2013'!O30</f>
        <v>553000</v>
      </c>
      <c r="H29" s="186">
        <f>'2014'!O30</f>
        <v>544859</v>
      </c>
      <c r="I29" s="183">
        <f>'2015'!O30</f>
        <v>548209</v>
      </c>
      <c r="J29" s="183">
        <f>'2016'!O30</f>
        <v>540822</v>
      </c>
      <c r="K29" s="183">
        <f>'2017'!O30</f>
        <v>548474</v>
      </c>
      <c r="L29" s="183">
        <f>'2018'!O30</f>
        <v>556066</v>
      </c>
      <c r="M29" s="183">
        <f>'2019'!O30</f>
        <v>568452</v>
      </c>
      <c r="N29" s="183">
        <f>'2020'!O30</f>
        <v>619715</v>
      </c>
      <c r="O29" s="183">
        <f>'2021'!O30</f>
        <v>327307</v>
      </c>
      <c r="P29" s="277">
        <f>'2022'!O30</f>
        <v>386856</v>
      </c>
      <c r="Q29" s="183">
        <f>'2023'!O30</f>
        <v>436179</v>
      </c>
      <c r="R29" s="183">
        <f>'2024'!O30</f>
        <v>435606</v>
      </c>
      <c r="S29" s="187"/>
      <c r="T29" s="188">
        <f>SUM(C29:R29)</f>
        <v>7686140</v>
      </c>
    </row>
    <row r="31" spans="1:20" x14ac:dyDescent="0.2">
      <c r="A31" s="3" t="s">
        <v>86</v>
      </c>
      <c r="B31" s="1" t="s">
        <v>151</v>
      </c>
      <c r="C31" s="1" t="s">
        <v>138</v>
      </c>
    </row>
    <row r="32" spans="1:20" x14ac:dyDescent="0.2">
      <c r="A32" s="327" t="s">
        <v>69</v>
      </c>
      <c r="B32" s="328" t="s">
        <v>152</v>
      </c>
      <c r="C32" s="328" t="s">
        <v>160</v>
      </c>
    </row>
    <row r="33" spans="1:3" x14ac:dyDescent="0.2">
      <c r="A33" s="3" t="s">
        <v>153</v>
      </c>
      <c r="B33" s="1" t="s">
        <v>154</v>
      </c>
      <c r="C33" s="1" t="s">
        <v>119</v>
      </c>
    </row>
    <row r="34" spans="1:3" x14ac:dyDescent="0.2">
      <c r="A34" s="3" t="s">
        <v>92</v>
      </c>
      <c r="B34" s="1" t="s">
        <v>67</v>
      </c>
      <c r="C34" s="1" t="s">
        <v>71</v>
      </c>
    </row>
    <row r="35" spans="1:3" x14ac:dyDescent="0.2">
      <c r="A35" s="3" t="s">
        <v>91</v>
      </c>
      <c r="B35" s="1" t="s">
        <v>87</v>
      </c>
      <c r="C35" s="1" t="s">
        <v>73</v>
      </c>
    </row>
    <row r="36" spans="1:3" x14ac:dyDescent="0.2">
      <c r="A36" s="3" t="s">
        <v>120</v>
      </c>
      <c r="B36" s="1" t="s">
        <v>88</v>
      </c>
      <c r="C36" s="1" t="s">
        <v>89</v>
      </c>
    </row>
    <row r="37" spans="1:3" x14ac:dyDescent="0.2">
      <c r="A37" s="3" t="s">
        <v>140</v>
      </c>
      <c r="B37" s="1" t="s">
        <v>161</v>
      </c>
      <c r="C37" s="1" t="s">
        <v>162</v>
      </c>
    </row>
    <row r="38" spans="1:3" x14ac:dyDescent="0.2">
      <c r="A38" s="3" t="s">
        <v>155</v>
      </c>
      <c r="B38" s="1" t="s">
        <v>90</v>
      </c>
      <c r="C38" s="1" t="s">
        <v>74</v>
      </c>
    </row>
    <row r="39" spans="1:3" x14ac:dyDescent="0.2">
      <c r="A39" s="3" t="s">
        <v>163</v>
      </c>
      <c r="B39" s="1" t="s">
        <v>68</v>
      </c>
      <c r="C39" s="1" t="s">
        <v>72</v>
      </c>
    </row>
  </sheetData>
  <mergeCells count="5">
    <mergeCell ref="A17:A20"/>
    <mergeCell ref="A21:A22"/>
    <mergeCell ref="A24:A27"/>
    <mergeCell ref="A28:A29"/>
    <mergeCell ref="A3:A16"/>
  </mergeCells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 &amp;24 ■地域経済動向データ　累計
&amp;C&amp;22
&amp;R
&amp;16集計期間　毎年１月～１２月&amp;11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G20" sqref="G2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13.5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6579</v>
      </c>
      <c r="D4" s="42">
        <v>6572</v>
      </c>
      <c r="E4" s="42">
        <v>10662</v>
      </c>
      <c r="F4" s="42">
        <v>11099</v>
      </c>
      <c r="G4" s="42">
        <v>14220</v>
      </c>
      <c r="H4" s="42">
        <v>7115</v>
      </c>
      <c r="I4" s="42">
        <v>8969</v>
      </c>
      <c r="J4" s="42">
        <v>9141</v>
      </c>
      <c r="K4" s="42">
        <v>8077</v>
      </c>
      <c r="L4" s="42">
        <v>8812</v>
      </c>
      <c r="M4" s="42">
        <v>9099</v>
      </c>
      <c r="N4" s="43">
        <v>9173</v>
      </c>
      <c r="O4" s="113">
        <f>SUM(C4:N4)</f>
        <v>109518</v>
      </c>
    </row>
    <row r="5" spans="1:15" ht="25" customHeight="1" x14ac:dyDescent="0.2">
      <c r="A5" s="353"/>
      <c r="B5" s="74" t="s">
        <v>18</v>
      </c>
      <c r="C5" s="64">
        <v>4722</v>
      </c>
      <c r="D5" s="65">
        <v>4730</v>
      </c>
      <c r="E5" s="65">
        <v>5935</v>
      </c>
      <c r="F5" s="65">
        <v>4331</v>
      </c>
      <c r="G5" s="65">
        <v>7342</v>
      </c>
      <c r="H5" s="65">
        <v>5515</v>
      </c>
      <c r="I5" s="65">
        <v>4233</v>
      </c>
      <c r="J5" s="65">
        <v>5441</v>
      </c>
      <c r="K5" s="65">
        <v>5380</v>
      </c>
      <c r="L5" s="65">
        <v>9402</v>
      </c>
      <c r="M5" s="65">
        <v>8294</v>
      </c>
      <c r="N5" s="66">
        <v>2770</v>
      </c>
      <c r="O5" s="119">
        <f>SUM(C5:N5)</f>
        <v>68095</v>
      </c>
    </row>
    <row r="6" spans="1:15" ht="25" customHeight="1" x14ac:dyDescent="0.2">
      <c r="A6" s="353"/>
      <c r="B6" s="74" t="s">
        <v>20</v>
      </c>
      <c r="C6" s="64">
        <v>2822</v>
      </c>
      <c r="D6" s="65">
        <v>3442</v>
      </c>
      <c r="E6" s="65">
        <v>4267</v>
      </c>
      <c r="F6" s="65">
        <v>3766</v>
      </c>
      <c r="G6" s="65">
        <v>5619</v>
      </c>
      <c r="H6" s="65">
        <v>3674</v>
      </c>
      <c r="I6" s="65">
        <v>2623</v>
      </c>
      <c r="J6" s="65">
        <v>2512</v>
      </c>
      <c r="K6" s="65">
        <v>4000</v>
      </c>
      <c r="L6" s="65">
        <v>6390</v>
      </c>
      <c r="M6" s="65">
        <v>7013</v>
      </c>
      <c r="N6" s="66">
        <v>2590</v>
      </c>
      <c r="O6" s="119">
        <f>SUM(C6:N6)</f>
        <v>48718</v>
      </c>
    </row>
    <row r="7" spans="1:15" ht="25" customHeight="1" x14ac:dyDescent="0.2">
      <c r="A7" s="353"/>
      <c r="B7" s="74" t="s">
        <v>21</v>
      </c>
      <c r="C7" s="64">
        <v>2901</v>
      </c>
      <c r="D7" s="65">
        <v>2415</v>
      </c>
      <c r="E7" s="65">
        <v>3441</v>
      </c>
      <c r="F7" s="65">
        <v>3605</v>
      </c>
      <c r="G7" s="65">
        <v>8300</v>
      </c>
      <c r="H7" s="65">
        <v>3301</v>
      </c>
      <c r="I7" s="65">
        <v>4778</v>
      </c>
      <c r="J7" s="65">
        <v>10326</v>
      </c>
      <c r="K7" s="65">
        <v>6367</v>
      </c>
      <c r="L7" s="65">
        <v>5331</v>
      </c>
      <c r="M7" s="65">
        <v>3865</v>
      </c>
      <c r="N7" s="66">
        <v>1618</v>
      </c>
      <c r="O7" s="119">
        <f t="shared" ref="O7:O23" si="0">SUM(C7:N7)</f>
        <v>56248</v>
      </c>
    </row>
    <row r="8" spans="1:15" ht="25" customHeight="1" x14ac:dyDescent="0.2">
      <c r="A8" s="353"/>
      <c r="B8" s="74" t="s">
        <v>22</v>
      </c>
      <c r="C8" s="64">
        <v>20065</v>
      </c>
      <c r="D8" s="65">
        <v>14715</v>
      </c>
      <c r="E8" s="65">
        <v>16643</v>
      </c>
      <c r="F8" s="65">
        <v>16499</v>
      </c>
      <c r="G8" s="65">
        <v>19717</v>
      </c>
      <c r="H8" s="65">
        <v>14148</v>
      </c>
      <c r="I8" s="65">
        <v>16386</v>
      </c>
      <c r="J8" s="65">
        <v>22625</v>
      </c>
      <c r="K8" s="65">
        <v>17620</v>
      </c>
      <c r="L8" s="65">
        <v>17111</v>
      </c>
      <c r="M8" s="65">
        <v>15765</v>
      </c>
      <c r="N8" s="66">
        <v>13011</v>
      </c>
      <c r="O8" s="119">
        <f>SUM(C8:N8)</f>
        <v>204305</v>
      </c>
    </row>
    <row r="9" spans="1:15" ht="25" customHeight="1" x14ac:dyDescent="0.2">
      <c r="A9" s="353"/>
      <c r="B9" s="74" t="s">
        <v>36</v>
      </c>
      <c r="C9" s="64">
        <v>5805</v>
      </c>
      <c r="D9" s="65">
        <v>6855</v>
      </c>
      <c r="E9" s="65">
        <v>9206</v>
      </c>
      <c r="F9" s="65">
        <v>11558</v>
      </c>
      <c r="G9" s="65">
        <v>11667</v>
      </c>
      <c r="H9" s="65">
        <v>10483</v>
      </c>
      <c r="I9" s="65">
        <v>11320</v>
      </c>
      <c r="J9" s="65">
        <v>16615</v>
      </c>
      <c r="K9" s="65">
        <v>10523</v>
      </c>
      <c r="L9" s="65">
        <v>11414</v>
      </c>
      <c r="M9" s="65">
        <v>12327</v>
      </c>
      <c r="N9" s="66">
        <v>9202</v>
      </c>
      <c r="O9" s="119">
        <f t="shared" si="0"/>
        <v>126975</v>
      </c>
    </row>
    <row r="10" spans="1:15" s="281" customFormat="1" ht="25" customHeight="1" x14ac:dyDescent="0.2">
      <c r="A10" s="353"/>
      <c r="B10" s="74" t="s">
        <v>117</v>
      </c>
      <c r="C10" s="285">
        <v>23.6</v>
      </c>
      <c r="D10" s="286">
        <v>23.1</v>
      </c>
      <c r="E10" s="286">
        <v>31.9</v>
      </c>
      <c r="F10" s="286">
        <v>37.4</v>
      </c>
      <c r="G10" s="286">
        <v>40.4</v>
      </c>
      <c r="H10" s="286">
        <v>33.700000000000003</v>
      </c>
      <c r="I10" s="286">
        <v>41.2</v>
      </c>
      <c r="J10" s="286">
        <v>62.6</v>
      </c>
      <c r="K10" s="286">
        <v>41.5</v>
      </c>
      <c r="L10" s="286">
        <v>44.6</v>
      </c>
      <c r="M10" s="286">
        <v>42.3</v>
      </c>
      <c r="N10" s="287">
        <v>31</v>
      </c>
      <c r="O10" s="284">
        <f>SUM(C10:N10)</f>
        <v>453.30000000000007</v>
      </c>
    </row>
    <row r="11" spans="1:15" ht="25" customHeight="1" x14ac:dyDescent="0.2">
      <c r="A11" s="353"/>
      <c r="B11" s="74" t="s">
        <v>75</v>
      </c>
      <c r="C11" s="64">
        <v>3840</v>
      </c>
      <c r="D11" s="65">
        <v>3940</v>
      </c>
      <c r="E11" s="65">
        <v>4211</v>
      </c>
      <c r="F11" s="65">
        <v>3417</v>
      </c>
      <c r="G11" s="65">
        <v>5149</v>
      </c>
      <c r="H11" s="65">
        <v>3725</v>
      </c>
      <c r="I11" s="65">
        <v>5109</v>
      </c>
      <c r="J11" s="65">
        <v>7206</v>
      </c>
      <c r="K11" s="65">
        <v>4277</v>
      </c>
      <c r="L11" s="65">
        <v>5563</v>
      </c>
      <c r="M11" s="65">
        <v>5105</v>
      </c>
      <c r="N11" s="66">
        <v>3369</v>
      </c>
      <c r="O11" s="119">
        <f t="shared" si="0"/>
        <v>54911</v>
      </c>
    </row>
    <row r="12" spans="1:15" ht="25" customHeight="1" x14ac:dyDescent="0.2">
      <c r="A12" s="353"/>
      <c r="B12" s="74" t="s">
        <v>14</v>
      </c>
      <c r="C12" s="64">
        <v>1507</v>
      </c>
      <c r="D12" s="65">
        <v>1923</v>
      </c>
      <c r="E12" s="65">
        <v>2240</v>
      </c>
      <c r="F12" s="65">
        <v>4203</v>
      </c>
      <c r="G12" s="65">
        <v>4595</v>
      </c>
      <c r="H12" s="65">
        <v>2264</v>
      </c>
      <c r="I12" s="65">
        <v>2425</v>
      </c>
      <c r="J12" s="65">
        <v>2665</v>
      </c>
      <c r="K12" s="65">
        <v>2560</v>
      </c>
      <c r="L12" s="65">
        <v>3115</v>
      </c>
      <c r="M12" s="65">
        <v>2410</v>
      </c>
      <c r="N12" s="66">
        <v>1993</v>
      </c>
      <c r="O12" s="119">
        <f t="shared" si="0"/>
        <v>31900</v>
      </c>
    </row>
    <row r="13" spans="1:15" ht="25" customHeight="1" x14ac:dyDescent="0.2">
      <c r="A13" s="353"/>
      <c r="B13" s="74" t="s">
        <v>76</v>
      </c>
      <c r="C13" s="64">
        <v>6789</v>
      </c>
      <c r="D13" s="45">
        <v>6551</v>
      </c>
      <c r="E13" s="45">
        <v>9997</v>
      </c>
      <c r="F13" s="45">
        <v>9884</v>
      </c>
      <c r="G13" s="45">
        <v>15525</v>
      </c>
      <c r="H13" s="45">
        <v>6468</v>
      </c>
      <c r="I13" s="45">
        <v>6759</v>
      </c>
      <c r="J13" s="45">
        <v>11354</v>
      </c>
      <c r="K13" s="45">
        <v>8419</v>
      </c>
      <c r="L13" s="45">
        <v>10837</v>
      </c>
      <c r="M13" s="45">
        <v>11052</v>
      </c>
      <c r="N13" s="66">
        <v>4758</v>
      </c>
      <c r="O13" s="119">
        <f>SUM(C13:N13)</f>
        <v>108393</v>
      </c>
    </row>
    <row r="14" spans="1:15" ht="25" customHeight="1" x14ac:dyDescent="0.2">
      <c r="A14" s="353"/>
      <c r="B14" s="205" t="s">
        <v>77</v>
      </c>
      <c r="C14" s="64">
        <v>3146</v>
      </c>
      <c r="D14" s="206">
        <v>3118</v>
      </c>
      <c r="E14" s="206">
        <v>4309</v>
      </c>
      <c r="F14" s="206">
        <v>4420</v>
      </c>
      <c r="G14" s="206">
        <v>8088</v>
      </c>
      <c r="H14" s="65">
        <v>4038</v>
      </c>
      <c r="I14" s="65">
        <v>5384</v>
      </c>
      <c r="J14" s="65">
        <v>10227</v>
      </c>
      <c r="K14" s="65">
        <v>5681</v>
      </c>
      <c r="L14" s="65">
        <v>6107</v>
      </c>
      <c r="M14" s="65">
        <v>6049</v>
      </c>
      <c r="N14" s="46">
        <v>3715</v>
      </c>
      <c r="O14" s="119">
        <f>SUM(C14:N14)</f>
        <v>64282</v>
      </c>
    </row>
    <row r="15" spans="1:15" ht="25" customHeight="1" x14ac:dyDescent="0.2">
      <c r="A15" s="353"/>
      <c r="B15" s="63" t="s">
        <v>78</v>
      </c>
      <c r="C15" s="64">
        <v>5155</v>
      </c>
      <c r="D15" s="216">
        <v>4724</v>
      </c>
      <c r="E15" s="223">
        <v>5925</v>
      </c>
      <c r="F15" s="216">
        <v>5707</v>
      </c>
      <c r="G15" s="65">
        <v>10494</v>
      </c>
      <c r="H15" s="221">
        <v>6015</v>
      </c>
      <c r="I15" s="65">
        <v>6129</v>
      </c>
      <c r="J15" s="65">
        <v>6945</v>
      </c>
      <c r="K15" s="65">
        <v>8027</v>
      </c>
      <c r="L15" s="65">
        <v>9675</v>
      </c>
      <c r="M15" s="65">
        <v>9884</v>
      </c>
      <c r="N15" s="66">
        <v>4788</v>
      </c>
      <c r="O15" s="119">
        <f t="shared" ref="O15:O16" si="1">SUM(C15:N15)</f>
        <v>83468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258"/>
      <c r="G16" s="88"/>
      <c r="H16" s="258"/>
      <c r="I16" s="25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13269</v>
      </c>
      <c r="D17" s="212">
        <v>14634</v>
      </c>
      <c r="E17" s="212">
        <v>17733</v>
      </c>
      <c r="F17" s="212">
        <v>18663</v>
      </c>
      <c r="G17" s="45">
        <v>20906</v>
      </c>
      <c r="H17" s="212">
        <v>18302</v>
      </c>
      <c r="I17" s="212">
        <v>16690</v>
      </c>
      <c r="J17" s="212">
        <v>19007</v>
      </c>
      <c r="K17" s="212">
        <v>17172</v>
      </c>
      <c r="L17" s="212">
        <v>18978</v>
      </c>
      <c r="M17" s="212">
        <v>19597</v>
      </c>
      <c r="N17" s="260">
        <v>14526</v>
      </c>
      <c r="O17" s="114">
        <f>SUM(C17:N17)</f>
        <v>209477</v>
      </c>
    </row>
    <row r="18" spans="1:15" ht="25" customHeight="1" x14ac:dyDescent="0.2">
      <c r="A18" s="345" t="s">
        <v>23</v>
      </c>
      <c r="B18" s="14" t="s">
        <v>35</v>
      </c>
      <c r="C18" s="49">
        <v>57530</v>
      </c>
      <c r="D18" s="50">
        <v>50000</v>
      </c>
      <c r="E18" s="50">
        <v>108300</v>
      </c>
      <c r="F18" s="50">
        <v>32500</v>
      </c>
      <c r="G18" s="50">
        <v>54100</v>
      </c>
      <c r="H18" s="50">
        <v>53000</v>
      </c>
      <c r="I18" s="50">
        <v>56820</v>
      </c>
      <c r="J18" s="50">
        <v>55480</v>
      </c>
      <c r="K18" s="50">
        <v>53230</v>
      </c>
      <c r="L18" s="50">
        <v>62690</v>
      </c>
      <c r="M18" s="50">
        <v>48550</v>
      </c>
      <c r="N18" s="51">
        <v>85560</v>
      </c>
      <c r="O18" s="116">
        <f t="shared" si="0"/>
        <v>717760</v>
      </c>
    </row>
    <row r="19" spans="1:15" ht="25" customHeight="1" x14ac:dyDescent="0.2">
      <c r="A19" s="346"/>
      <c r="B19" s="105" t="s">
        <v>34</v>
      </c>
      <c r="C19" s="64">
        <v>271</v>
      </c>
      <c r="D19" s="65">
        <v>58</v>
      </c>
      <c r="E19" s="65">
        <v>18</v>
      </c>
      <c r="F19" s="65">
        <v>349</v>
      </c>
      <c r="G19" s="65">
        <v>348</v>
      </c>
      <c r="H19" s="65">
        <v>1098</v>
      </c>
      <c r="I19" s="65">
        <v>694</v>
      </c>
      <c r="J19" s="65">
        <v>346</v>
      </c>
      <c r="K19" s="65">
        <v>224</v>
      </c>
      <c r="L19" s="65">
        <v>374</v>
      </c>
      <c r="M19" s="65">
        <v>319</v>
      </c>
      <c r="N19" s="66">
        <v>483</v>
      </c>
      <c r="O19" s="119">
        <f t="shared" si="0"/>
        <v>4582</v>
      </c>
    </row>
    <row r="20" spans="1:15" ht="25" customHeight="1" x14ac:dyDescent="0.2">
      <c r="A20" s="346"/>
      <c r="B20" s="74" t="s">
        <v>15</v>
      </c>
      <c r="C20" s="64">
        <v>38335</v>
      </c>
      <c r="D20" s="65">
        <v>68209</v>
      </c>
      <c r="E20" s="65">
        <v>34706</v>
      </c>
      <c r="F20" s="65">
        <v>61780</v>
      </c>
      <c r="G20" s="65">
        <v>39048</v>
      </c>
      <c r="H20" s="65">
        <v>70826</v>
      </c>
      <c r="I20" s="65">
        <v>40336</v>
      </c>
      <c r="J20" s="65">
        <v>73169</v>
      </c>
      <c r="K20" s="65">
        <v>56695</v>
      </c>
      <c r="L20" s="65">
        <v>72080</v>
      </c>
      <c r="M20" s="65">
        <v>39926</v>
      </c>
      <c r="N20" s="66">
        <v>79817</v>
      </c>
      <c r="O20" s="119">
        <f t="shared" si="0"/>
        <v>674927</v>
      </c>
    </row>
    <row r="21" spans="1:15" ht="25" customHeight="1" x14ac:dyDescent="0.2">
      <c r="A21" s="347"/>
      <c r="B21" s="13" t="s">
        <v>31</v>
      </c>
      <c r="C21" s="52">
        <v>1924312</v>
      </c>
      <c r="D21" s="47">
        <v>2029204</v>
      </c>
      <c r="E21" s="47">
        <v>1341575</v>
      </c>
      <c r="F21" s="47">
        <v>1730108</v>
      </c>
      <c r="G21" s="47">
        <v>983463</v>
      </c>
      <c r="H21" s="47">
        <v>17525150</v>
      </c>
      <c r="I21" s="47">
        <v>2354693</v>
      </c>
      <c r="J21" s="47">
        <v>872170</v>
      </c>
      <c r="K21" s="47">
        <v>2107712</v>
      </c>
      <c r="L21" s="47">
        <v>398894</v>
      </c>
      <c r="M21" s="47">
        <v>3598009</v>
      </c>
      <c r="N21" s="48">
        <v>1050385</v>
      </c>
      <c r="O21" s="114">
        <f t="shared" si="0"/>
        <v>35915675</v>
      </c>
    </row>
    <row r="22" spans="1:15" ht="25" customHeight="1" x14ac:dyDescent="0.2">
      <c r="A22" s="348" t="s">
        <v>33</v>
      </c>
      <c r="B22" s="96" t="s">
        <v>32</v>
      </c>
      <c r="C22" s="67">
        <v>1582188</v>
      </c>
      <c r="D22" s="68">
        <v>1537425</v>
      </c>
      <c r="E22" s="68">
        <v>3404808</v>
      </c>
      <c r="F22" s="68">
        <v>1606419</v>
      </c>
      <c r="G22" s="68">
        <v>1784423</v>
      </c>
      <c r="H22" s="68">
        <v>2379213</v>
      </c>
      <c r="I22" s="68">
        <v>2534435</v>
      </c>
      <c r="J22" s="68">
        <v>2817447</v>
      </c>
      <c r="K22" s="68">
        <v>2362051</v>
      </c>
      <c r="L22" s="68">
        <v>1291832</v>
      </c>
      <c r="M22" s="68">
        <v>1608372</v>
      </c>
      <c r="N22" s="69">
        <v>2134417</v>
      </c>
      <c r="O22" s="117">
        <f t="shared" si="0"/>
        <v>25043030</v>
      </c>
    </row>
    <row r="23" spans="1:15" ht="25" customHeight="1" x14ac:dyDescent="0.2">
      <c r="A23" s="348"/>
      <c r="B23" s="12" t="s">
        <v>30</v>
      </c>
      <c r="C23" s="44">
        <v>3514</v>
      </c>
      <c r="D23" s="45">
        <v>3487</v>
      </c>
      <c r="E23" s="45">
        <v>1846</v>
      </c>
      <c r="F23" s="45">
        <v>1735</v>
      </c>
      <c r="G23" s="45">
        <v>2887</v>
      </c>
      <c r="H23" s="45">
        <v>2112</v>
      </c>
      <c r="I23" s="45">
        <v>2598</v>
      </c>
      <c r="J23" s="45">
        <v>2179</v>
      </c>
      <c r="K23" s="45">
        <v>2796</v>
      </c>
      <c r="L23" s="45">
        <v>4996</v>
      </c>
      <c r="M23" s="45">
        <v>7098</v>
      </c>
      <c r="N23" s="46">
        <v>5216</v>
      </c>
      <c r="O23" s="114">
        <f t="shared" si="0"/>
        <v>40464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0.42</v>
      </c>
      <c r="E24" s="61">
        <v>0.38</v>
      </c>
      <c r="F24" s="61">
        <v>0.37</v>
      </c>
      <c r="G24" s="61">
        <v>0.4</v>
      </c>
      <c r="H24" s="61">
        <v>0.43</v>
      </c>
      <c r="I24" s="61">
        <v>0.43</v>
      </c>
      <c r="J24" s="61">
        <v>0.43</v>
      </c>
      <c r="K24" s="61">
        <v>0.47</v>
      </c>
      <c r="L24" s="61">
        <v>0.51</v>
      </c>
      <c r="M24" s="61">
        <v>0.55000000000000004</v>
      </c>
      <c r="N24" s="62">
        <v>0.56000000000000005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81673</v>
      </c>
      <c r="D25" s="50">
        <v>67375</v>
      </c>
      <c r="E25" s="50">
        <v>81198</v>
      </c>
      <c r="F25" s="50">
        <v>78823</v>
      </c>
      <c r="G25" s="50">
        <v>71085</v>
      </c>
      <c r="H25" s="50">
        <v>72879</v>
      </c>
      <c r="I25" s="50">
        <v>80552</v>
      </c>
      <c r="J25" s="50">
        <v>80552</v>
      </c>
      <c r="K25" s="50">
        <v>75034</v>
      </c>
      <c r="L25" s="50">
        <v>77292</v>
      </c>
      <c r="M25" s="50">
        <v>74354</v>
      </c>
      <c r="N25" s="51">
        <v>82928</v>
      </c>
      <c r="O25" s="114">
        <f t="shared" ref="O25:O30" si="2">SUM(C25:N25)</f>
        <v>923745</v>
      </c>
    </row>
    <row r="26" spans="1:15" ht="25" customHeight="1" x14ac:dyDescent="0.2">
      <c r="A26" s="350"/>
      <c r="B26" s="74" t="s">
        <v>16</v>
      </c>
      <c r="C26" s="64">
        <v>480</v>
      </c>
      <c r="D26" s="65">
        <v>540</v>
      </c>
      <c r="E26" s="65">
        <v>928</v>
      </c>
      <c r="F26" s="65">
        <v>551</v>
      </c>
      <c r="G26" s="65">
        <v>494</v>
      </c>
      <c r="H26" s="65">
        <v>590</v>
      </c>
      <c r="I26" s="65">
        <v>526</v>
      </c>
      <c r="J26" s="65">
        <v>457</v>
      </c>
      <c r="K26" s="65">
        <v>569</v>
      </c>
      <c r="L26" s="65">
        <v>485</v>
      </c>
      <c r="M26" s="65">
        <v>445</v>
      </c>
      <c r="N26" s="66">
        <v>489</v>
      </c>
      <c r="O26" s="118">
        <f t="shared" si="2"/>
        <v>6554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24</v>
      </c>
      <c r="E27" s="65">
        <v>20</v>
      </c>
      <c r="F27" s="65">
        <v>19</v>
      </c>
      <c r="G27" s="65">
        <v>18</v>
      </c>
      <c r="H27" s="65">
        <v>15</v>
      </c>
      <c r="I27" s="65">
        <v>20</v>
      </c>
      <c r="J27" s="65">
        <v>20</v>
      </c>
      <c r="K27" s="65">
        <v>27</v>
      </c>
      <c r="L27" s="65">
        <v>27</v>
      </c>
      <c r="M27" s="65">
        <v>23</v>
      </c>
      <c r="N27" s="66">
        <v>25</v>
      </c>
      <c r="O27" s="118">
        <f t="shared" si="2"/>
        <v>250</v>
      </c>
    </row>
    <row r="28" spans="1:15" ht="25" customHeight="1" x14ac:dyDescent="0.2">
      <c r="A28" s="351"/>
      <c r="B28" s="13" t="s">
        <v>82</v>
      </c>
      <c r="C28" s="52">
        <v>7</v>
      </c>
      <c r="D28" s="47">
        <v>6</v>
      </c>
      <c r="E28" s="47">
        <v>10</v>
      </c>
      <c r="F28" s="47">
        <v>46</v>
      </c>
      <c r="G28" s="47">
        <v>4</v>
      </c>
      <c r="H28" s="47">
        <v>32</v>
      </c>
      <c r="I28" s="47">
        <v>20</v>
      </c>
      <c r="J28" s="47">
        <v>8</v>
      </c>
      <c r="K28" s="47">
        <v>6</v>
      </c>
      <c r="L28" s="47">
        <v>28</v>
      </c>
      <c r="M28" s="47">
        <v>35</v>
      </c>
      <c r="N28" s="48">
        <v>45</v>
      </c>
      <c r="O28" s="118">
        <f t="shared" si="2"/>
        <v>247</v>
      </c>
    </row>
    <row r="29" spans="1:15" ht="25" customHeight="1" x14ac:dyDescent="0.2">
      <c r="A29" s="343" t="s">
        <v>27</v>
      </c>
      <c r="B29" s="96" t="s">
        <v>28</v>
      </c>
      <c r="C29" s="67">
        <v>113013</v>
      </c>
      <c r="D29" s="68">
        <v>103897</v>
      </c>
      <c r="E29" s="68">
        <v>120276</v>
      </c>
      <c r="F29" s="68">
        <v>111746</v>
      </c>
      <c r="G29" s="68">
        <v>128294</v>
      </c>
      <c r="H29" s="68">
        <v>111245</v>
      </c>
      <c r="I29" s="68">
        <v>127317</v>
      </c>
      <c r="J29" s="68">
        <v>137734</v>
      </c>
      <c r="K29" s="68">
        <v>114135</v>
      </c>
      <c r="L29" s="68">
        <v>124081</v>
      </c>
      <c r="M29" s="68">
        <v>126242</v>
      </c>
      <c r="N29" s="69">
        <v>111732</v>
      </c>
      <c r="O29" s="117">
        <f t="shared" si="2"/>
        <v>1429712</v>
      </c>
    </row>
    <row r="30" spans="1:15" ht="25" customHeight="1" thickBot="1" x14ac:dyDescent="0.25">
      <c r="A30" s="344"/>
      <c r="B30" s="11" t="s">
        <v>29</v>
      </c>
      <c r="C30" s="56">
        <v>29611</v>
      </c>
      <c r="D30" s="57">
        <v>33398</v>
      </c>
      <c r="E30" s="57">
        <v>36626</v>
      </c>
      <c r="F30" s="57">
        <v>31711</v>
      </c>
      <c r="G30" s="57">
        <v>37026</v>
      </c>
      <c r="H30" s="57">
        <v>35103</v>
      </c>
      <c r="I30" s="57">
        <v>38154</v>
      </c>
      <c r="J30" s="57">
        <v>38974</v>
      </c>
      <c r="K30" s="57">
        <v>37676</v>
      </c>
      <c r="L30" s="57">
        <v>37844</v>
      </c>
      <c r="M30" s="57">
        <v>36710</v>
      </c>
      <c r="N30" s="58">
        <v>35457</v>
      </c>
      <c r="O30" s="115">
        <f t="shared" si="2"/>
        <v>428290</v>
      </c>
    </row>
    <row r="32" spans="1:15" x14ac:dyDescent="0.2">
      <c r="A32" s="3" t="s">
        <v>86</v>
      </c>
      <c r="B32" s="1" t="s">
        <v>104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106</v>
      </c>
      <c r="C34" s="1" t="s">
        <v>89</v>
      </c>
    </row>
    <row r="35" spans="1:3" x14ac:dyDescent="0.2">
      <c r="A35" s="3" t="s">
        <v>107</v>
      </c>
      <c r="B35" s="1" t="s">
        <v>108</v>
      </c>
      <c r="C35" s="1" t="s">
        <v>74</v>
      </c>
    </row>
    <row r="36" spans="1:3" x14ac:dyDescent="0.2">
      <c r="A36" s="3" t="s">
        <v>109</v>
      </c>
      <c r="B36" s="1" t="s">
        <v>110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4" sqref="E24"/>
    </sheetView>
  </sheetViews>
  <sheetFormatPr defaultRowHeight="13" x14ac:dyDescent="0.2"/>
  <cols>
    <col min="1" max="1" width="11.26953125" style="3" customWidth="1"/>
    <col min="2" max="2" width="38" style="1" bestFit="1" customWidth="1"/>
    <col min="3" max="14" width="12.6328125" customWidth="1"/>
    <col min="15" max="15" width="11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5754</v>
      </c>
      <c r="D4" s="42">
        <v>6123</v>
      </c>
      <c r="E4" s="42">
        <v>6801</v>
      </c>
      <c r="F4" s="42">
        <v>11341</v>
      </c>
      <c r="G4" s="42">
        <v>14343</v>
      </c>
      <c r="H4" s="42">
        <v>6268</v>
      </c>
      <c r="I4" s="42">
        <v>8564</v>
      </c>
      <c r="J4" s="42">
        <v>9670</v>
      </c>
      <c r="K4" s="42">
        <v>8163</v>
      </c>
      <c r="L4" s="42">
        <v>8880</v>
      </c>
      <c r="M4" s="42">
        <v>8496</v>
      </c>
      <c r="N4" s="43">
        <v>8668</v>
      </c>
      <c r="O4" s="113">
        <f t="shared" ref="O4:O23" si="0">SUM(C4:N4)</f>
        <v>103071</v>
      </c>
    </row>
    <row r="5" spans="1:15" ht="25" customHeight="1" x14ac:dyDescent="0.2">
      <c r="A5" s="353"/>
      <c r="B5" s="74" t="s">
        <v>18</v>
      </c>
      <c r="C5" s="64">
        <v>3857</v>
      </c>
      <c r="D5" s="65">
        <v>4087</v>
      </c>
      <c r="E5" s="65">
        <v>5636</v>
      </c>
      <c r="F5" s="65">
        <v>4813</v>
      </c>
      <c r="G5" s="65">
        <v>7988</v>
      </c>
      <c r="H5" s="65">
        <v>4687</v>
      </c>
      <c r="I5" s="65">
        <v>5808</v>
      </c>
      <c r="J5" s="65">
        <v>5363</v>
      </c>
      <c r="K5" s="65">
        <v>6155</v>
      </c>
      <c r="L5" s="65">
        <v>9235</v>
      </c>
      <c r="M5" s="65">
        <v>8137</v>
      </c>
      <c r="N5" s="66">
        <v>3176</v>
      </c>
      <c r="O5" s="119">
        <f t="shared" si="0"/>
        <v>68942</v>
      </c>
    </row>
    <row r="6" spans="1:15" ht="25" customHeight="1" x14ac:dyDescent="0.2">
      <c r="A6" s="353"/>
      <c r="B6" s="74" t="s">
        <v>20</v>
      </c>
      <c r="C6" s="64">
        <v>2437</v>
      </c>
      <c r="D6" s="65">
        <v>3731</v>
      </c>
      <c r="E6" s="65">
        <v>4084</v>
      </c>
      <c r="F6" s="65">
        <v>3038</v>
      </c>
      <c r="G6" s="65">
        <v>5415</v>
      </c>
      <c r="H6" s="65">
        <v>4011</v>
      </c>
      <c r="I6" s="65">
        <v>3356</v>
      </c>
      <c r="J6" s="65">
        <v>2540</v>
      </c>
      <c r="K6" s="65">
        <v>4499</v>
      </c>
      <c r="L6" s="65">
        <v>5631</v>
      </c>
      <c r="M6" s="65">
        <v>6331</v>
      </c>
      <c r="N6" s="66">
        <v>2206</v>
      </c>
      <c r="O6" s="119">
        <f t="shared" si="0"/>
        <v>47279</v>
      </c>
    </row>
    <row r="7" spans="1:15" ht="25" customHeight="1" x14ac:dyDescent="0.2">
      <c r="A7" s="353"/>
      <c r="B7" s="74" t="s">
        <v>21</v>
      </c>
      <c r="C7" s="64">
        <v>1530</v>
      </c>
      <c r="D7" s="65">
        <v>1943</v>
      </c>
      <c r="E7" s="65">
        <v>2682</v>
      </c>
      <c r="F7" s="65">
        <v>3849</v>
      </c>
      <c r="G7" s="65">
        <v>7091</v>
      </c>
      <c r="H7" s="65">
        <v>2408</v>
      </c>
      <c r="I7" s="65">
        <v>5219</v>
      </c>
      <c r="J7" s="65">
        <v>8828</v>
      </c>
      <c r="K7" s="65">
        <v>5159</v>
      </c>
      <c r="L7" s="65">
        <v>4283</v>
      </c>
      <c r="M7" s="65">
        <v>3331</v>
      </c>
      <c r="N7" s="66">
        <v>2000</v>
      </c>
      <c r="O7" s="119">
        <f t="shared" si="0"/>
        <v>48323</v>
      </c>
    </row>
    <row r="8" spans="1:15" ht="25" customHeight="1" x14ac:dyDescent="0.2">
      <c r="A8" s="353"/>
      <c r="B8" s="74" t="s">
        <v>22</v>
      </c>
      <c r="C8" s="64">
        <v>16787</v>
      </c>
      <c r="D8" s="65">
        <v>14232</v>
      </c>
      <c r="E8" s="65">
        <v>17193</v>
      </c>
      <c r="F8" s="65">
        <v>16362</v>
      </c>
      <c r="G8" s="65">
        <v>18672</v>
      </c>
      <c r="H8" s="65">
        <v>13625</v>
      </c>
      <c r="I8" s="65">
        <v>17048</v>
      </c>
      <c r="J8" s="65">
        <v>19758</v>
      </c>
      <c r="K8" s="65">
        <v>15871</v>
      </c>
      <c r="L8" s="65">
        <v>15928</v>
      </c>
      <c r="M8" s="65">
        <v>14978</v>
      </c>
      <c r="N8" s="66">
        <v>14351</v>
      </c>
      <c r="O8" s="119">
        <f t="shared" si="0"/>
        <v>194805</v>
      </c>
    </row>
    <row r="9" spans="1:15" ht="25" customHeight="1" x14ac:dyDescent="0.2">
      <c r="A9" s="353"/>
      <c r="B9" s="74" t="s">
        <v>36</v>
      </c>
      <c r="C9" s="64">
        <v>8034</v>
      </c>
      <c r="D9" s="65">
        <v>9480</v>
      </c>
      <c r="E9" s="65">
        <v>8837</v>
      </c>
      <c r="F9" s="65">
        <v>9826</v>
      </c>
      <c r="G9" s="65">
        <v>10149</v>
      </c>
      <c r="H9" s="65">
        <v>8594</v>
      </c>
      <c r="I9" s="65">
        <v>11243</v>
      </c>
      <c r="J9" s="65">
        <v>17311</v>
      </c>
      <c r="K9" s="65">
        <v>9987</v>
      </c>
      <c r="L9" s="65">
        <v>9733</v>
      </c>
      <c r="M9" s="65">
        <v>12154</v>
      </c>
      <c r="N9" s="66">
        <v>10532</v>
      </c>
      <c r="O9" s="119">
        <f t="shared" si="0"/>
        <v>125880</v>
      </c>
    </row>
    <row r="10" spans="1:15" s="281" customFormat="1" ht="25" customHeight="1" x14ac:dyDescent="0.2">
      <c r="A10" s="353"/>
      <c r="B10" s="74" t="s">
        <v>117</v>
      </c>
      <c r="C10" s="285">
        <v>23.7</v>
      </c>
      <c r="D10" s="286">
        <v>26</v>
      </c>
      <c r="E10" s="286">
        <v>25.8</v>
      </c>
      <c r="F10" s="286">
        <v>44.9</v>
      </c>
      <c r="G10" s="286">
        <v>43.7</v>
      </c>
      <c r="H10" s="286">
        <v>35.4</v>
      </c>
      <c r="I10" s="286">
        <v>32.700000000000003</v>
      </c>
      <c r="J10" s="286">
        <v>48.8</v>
      </c>
      <c r="K10" s="286">
        <v>30.9</v>
      </c>
      <c r="L10" s="286">
        <v>26.6</v>
      </c>
      <c r="M10" s="286">
        <v>23.9</v>
      </c>
      <c r="N10" s="287">
        <v>19.100000000000001</v>
      </c>
      <c r="O10" s="284">
        <f>SUM(C10:N10)</f>
        <v>381.50000000000006</v>
      </c>
    </row>
    <row r="11" spans="1:15" ht="25" customHeight="1" x14ac:dyDescent="0.2">
      <c r="A11" s="353"/>
      <c r="B11" s="74" t="s">
        <v>75</v>
      </c>
      <c r="C11" s="64">
        <v>4644</v>
      </c>
      <c r="D11" s="65">
        <v>5356</v>
      </c>
      <c r="E11" s="65">
        <v>4527</v>
      </c>
      <c r="F11" s="65">
        <v>4320</v>
      </c>
      <c r="G11" s="65">
        <v>5270</v>
      </c>
      <c r="H11" s="65">
        <v>4416</v>
      </c>
      <c r="I11" s="65">
        <v>5424</v>
      </c>
      <c r="J11" s="65">
        <v>7113</v>
      </c>
      <c r="K11" s="65">
        <v>4917</v>
      </c>
      <c r="L11" s="65">
        <v>5168</v>
      </c>
      <c r="M11" s="65">
        <v>5181</v>
      </c>
      <c r="N11" s="66">
        <v>4320</v>
      </c>
      <c r="O11" s="119">
        <f t="shared" si="0"/>
        <v>60656</v>
      </c>
    </row>
    <row r="12" spans="1:15" ht="25" customHeight="1" x14ac:dyDescent="0.2">
      <c r="A12" s="353"/>
      <c r="B12" s="74" t="s">
        <v>14</v>
      </c>
      <c r="C12" s="64">
        <v>1443</v>
      </c>
      <c r="D12" s="65">
        <v>1996</v>
      </c>
      <c r="E12" s="65">
        <v>2144</v>
      </c>
      <c r="F12" s="65">
        <v>2582</v>
      </c>
      <c r="G12" s="65">
        <v>2864</v>
      </c>
      <c r="H12" s="65">
        <v>1848</v>
      </c>
      <c r="I12" s="65">
        <v>2470</v>
      </c>
      <c r="J12" s="65">
        <v>2632</v>
      </c>
      <c r="K12" s="65">
        <v>2841</v>
      </c>
      <c r="L12" s="65">
        <v>3083</v>
      </c>
      <c r="M12" s="65">
        <v>2378</v>
      </c>
      <c r="N12" s="66">
        <v>2499</v>
      </c>
      <c r="O12" s="119">
        <f t="shared" si="0"/>
        <v>28780</v>
      </c>
    </row>
    <row r="13" spans="1:15" ht="25" customHeight="1" x14ac:dyDescent="0.2">
      <c r="A13" s="353"/>
      <c r="B13" s="74" t="s">
        <v>76</v>
      </c>
      <c r="C13" s="64">
        <v>5535</v>
      </c>
      <c r="D13" s="65">
        <v>6201</v>
      </c>
      <c r="E13" s="65">
        <v>8134</v>
      </c>
      <c r="F13" s="65">
        <v>10743</v>
      </c>
      <c r="G13" s="65">
        <v>15895</v>
      </c>
      <c r="H13" s="65">
        <v>5928</v>
      </c>
      <c r="I13" s="65">
        <v>8444</v>
      </c>
      <c r="J13" s="65">
        <v>13061</v>
      </c>
      <c r="K13" s="65">
        <v>10223</v>
      </c>
      <c r="L13" s="65">
        <v>11761</v>
      </c>
      <c r="M13" s="65">
        <v>10782</v>
      </c>
      <c r="N13" s="66">
        <v>4762</v>
      </c>
      <c r="O13" s="119">
        <f t="shared" si="0"/>
        <v>111469</v>
      </c>
    </row>
    <row r="14" spans="1:15" ht="25" customHeight="1" x14ac:dyDescent="0.2">
      <c r="A14" s="353"/>
      <c r="B14" s="205" t="s">
        <v>77</v>
      </c>
      <c r="C14" s="207">
        <v>2530</v>
      </c>
      <c r="D14" s="45">
        <v>3379</v>
      </c>
      <c r="E14" s="45">
        <v>4360</v>
      </c>
      <c r="F14" s="208">
        <v>5232</v>
      </c>
      <c r="G14" s="208">
        <v>8371</v>
      </c>
      <c r="H14" s="208">
        <v>4204</v>
      </c>
      <c r="I14" s="208">
        <v>6068</v>
      </c>
      <c r="J14" s="208">
        <v>9964</v>
      </c>
      <c r="K14" s="208">
        <v>5990</v>
      </c>
      <c r="L14" s="208">
        <v>6038</v>
      </c>
      <c r="M14" s="208">
        <v>4926</v>
      </c>
      <c r="N14" s="46">
        <v>3783</v>
      </c>
      <c r="O14" s="119">
        <f>SUM(C14:N14)</f>
        <v>64845</v>
      </c>
    </row>
    <row r="15" spans="1:15" ht="25" customHeight="1" x14ac:dyDescent="0.2">
      <c r="A15" s="353"/>
      <c r="B15" s="63" t="s">
        <v>78</v>
      </c>
      <c r="C15" s="64">
        <v>4356</v>
      </c>
      <c r="D15" s="65">
        <v>4671</v>
      </c>
      <c r="E15" s="65">
        <v>5265</v>
      </c>
      <c r="F15" s="65">
        <v>5620</v>
      </c>
      <c r="G15" s="65">
        <v>9153</v>
      </c>
      <c r="H15" s="65">
        <v>6460</v>
      </c>
      <c r="I15" s="65">
        <v>7472</v>
      </c>
      <c r="J15" s="65">
        <v>7339</v>
      </c>
      <c r="K15" s="65">
        <v>9069</v>
      </c>
      <c r="L15" s="65">
        <v>8169</v>
      </c>
      <c r="M15" s="65">
        <v>7919</v>
      </c>
      <c r="N15" s="66">
        <v>5158</v>
      </c>
      <c r="O15" s="119">
        <f t="shared" ref="O15:O17" si="1">SUM(C15:N15)</f>
        <v>80651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11699</v>
      </c>
      <c r="D17" s="212">
        <v>13722</v>
      </c>
      <c r="E17" s="212">
        <v>15260</v>
      </c>
      <c r="F17" s="212">
        <v>17431</v>
      </c>
      <c r="G17" s="212">
        <v>18316</v>
      </c>
      <c r="H17" s="212">
        <v>17107</v>
      </c>
      <c r="I17" s="212">
        <v>17013</v>
      </c>
      <c r="J17" s="212">
        <v>18364</v>
      </c>
      <c r="K17" s="212">
        <v>17767</v>
      </c>
      <c r="L17" s="212">
        <v>18566</v>
      </c>
      <c r="M17" s="212">
        <v>17268</v>
      </c>
      <c r="N17" s="260">
        <v>15146</v>
      </c>
      <c r="O17" s="261">
        <f t="shared" si="1"/>
        <v>197659</v>
      </c>
    </row>
    <row r="18" spans="1:15" ht="25" customHeight="1" x14ac:dyDescent="0.2">
      <c r="A18" s="345" t="s">
        <v>23</v>
      </c>
      <c r="B18" s="14" t="s">
        <v>35</v>
      </c>
      <c r="C18" s="49">
        <v>26300</v>
      </c>
      <c r="D18" s="50">
        <v>52280</v>
      </c>
      <c r="E18" s="50">
        <v>50450</v>
      </c>
      <c r="F18" s="50">
        <v>66930</v>
      </c>
      <c r="G18" s="50">
        <v>83150</v>
      </c>
      <c r="H18" s="50">
        <v>157770</v>
      </c>
      <c r="I18" s="50">
        <v>94670</v>
      </c>
      <c r="J18" s="50">
        <v>90930</v>
      </c>
      <c r="K18" s="50">
        <v>141030</v>
      </c>
      <c r="L18" s="50">
        <v>93200</v>
      </c>
      <c r="M18" s="50">
        <v>54180</v>
      </c>
      <c r="N18" s="51">
        <v>137570</v>
      </c>
      <c r="O18" s="116">
        <f t="shared" si="0"/>
        <v>1048460</v>
      </c>
    </row>
    <row r="19" spans="1:15" ht="25" customHeight="1" x14ac:dyDescent="0.2">
      <c r="A19" s="346"/>
      <c r="B19" s="105" t="s">
        <v>34</v>
      </c>
      <c r="C19" s="64">
        <v>316</v>
      </c>
      <c r="D19" s="65">
        <v>105</v>
      </c>
      <c r="E19" s="65">
        <v>330</v>
      </c>
      <c r="F19" s="65">
        <v>872</v>
      </c>
      <c r="G19" s="65">
        <v>295</v>
      </c>
      <c r="H19" s="65">
        <v>316</v>
      </c>
      <c r="I19" s="65">
        <v>1021</v>
      </c>
      <c r="J19" s="65">
        <v>262</v>
      </c>
      <c r="K19" s="65">
        <v>372</v>
      </c>
      <c r="L19" s="65">
        <v>538</v>
      </c>
      <c r="M19" s="65">
        <v>276</v>
      </c>
      <c r="N19" s="66">
        <v>433</v>
      </c>
      <c r="O19" s="119">
        <f t="shared" si="0"/>
        <v>5136</v>
      </c>
    </row>
    <row r="20" spans="1:15" ht="25" customHeight="1" x14ac:dyDescent="0.2">
      <c r="A20" s="346"/>
      <c r="B20" s="74" t="s">
        <v>15</v>
      </c>
      <c r="C20" s="64">
        <v>43152</v>
      </c>
      <c r="D20" s="65">
        <v>65407</v>
      </c>
      <c r="E20" s="65">
        <v>36237</v>
      </c>
      <c r="F20" s="65">
        <v>66160</v>
      </c>
      <c r="G20" s="65">
        <v>37908</v>
      </c>
      <c r="H20" s="65">
        <v>72707</v>
      </c>
      <c r="I20" s="65">
        <v>39348</v>
      </c>
      <c r="J20" s="65">
        <v>74919</v>
      </c>
      <c r="K20" s="65">
        <v>52717</v>
      </c>
      <c r="L20" s="65">
        <v>78244</v>
      </c>
      <c r="M20" s="65">
        <v>36472</v>
      </c>
      <c r="N20" s="66">
        <v>79643</v>
      </c>
      <c r="O20" s="119">
        <f t="shared" si="0"/>
        <v>682914</v>
      </c>
    </row>
    <row r="21" spans="1:15" ht="25" customHeight="1" x14ac:dyDescent="0.2">
      <c r="A21" s="347"/>
      <c r="B21" s="13" t="s">
        <v>31</v>
      </c>
      <c r="C21" s="52">
        <v>2912216</v>
      </c>
      <c r="D21" s="47">
        <v>1526593</v>
      </c>
      <c r="E21" s="47">
        <v>1793096</v>
      </c>
      <c r="F21" s="47">
        <v>2796824</v>
      </c>
      <c r="G21" s="47">
        <v>2123017</v>
      </c>
      <c r="H21" s="47">
        <v>2987359</v>
      </c>
      <c r="I21" s="47">
        <v>305140</v>
      </c>
      <c r="J21" s="47">
        <v>3285086</v>
      </c>
      <c r="K21" s="47">
        <v>1490671</v>
      </c>
      <c r="L21" s="47">
        <v>999473</v>
      </c>
      <c r="M21" s="47">
        <v>9105034</v>
      </c>
      <c r="N21" s="48">
        <v>2938300</v>
      </c>
      <c r="O21" s="114">
        <f t="shared" si="0"/>
        <v>32262809</v>
      </c>
    </row>
    <row r="22" spans="1:15" ht="25" customHeight="1" x14ac:dyDescent="0.2">
      <c r="A22" s="348" t="s">
        <v>33</v>
      </c>
      <c r="B22" s="96" t="s">
        <v>32</v>
      </c>
      <c r="C22" s="67">
        <v>1244619</v>
      </c>
      <c r="D22" s="68">
        <v>1575420</v>
      </c>
      <c r="E22" s="68">
        <v>3397365</v>
      </c>
      <c r="F22" s="68">
        <v>1520938</v>
      </c>
      <c r="G22" s="68">
        <v>1869904</v>
      </c>
      <c r="H22" s="68">
        <v>2416802</v>
      </c>
      <c r="I22" s="68">
        <v>2490261</v>
      </c>
      <c r="J22" s="68">
        <v>2676984</v>
      </c>
      <c r="K22" s="68">
        <v>2332220</v>
      </c>
      <c r="L22" s="68">
        <v>1731103</v>
      </c>
      <c r="M22" s="68">
        <v>1328412</v>
      </c>
      <c r="N22" s="69">
        <v>2371999</v>
      </c>
      <c r="O22" s="117">
        <f t="shared" si="0"/>
        <v>24956027</v>
      </c>
    </row>
    <row r="23" spans="1:15" ht="25" customHeight="1" x14ac:dyDescent="0.2">
      <c r="A23" s="348"/>
      <c r="B23" s="12" t="s">
        <v>30</v>
      </c>
      <c r="C23" s="44">
        <v>3098</v>
      </c>
      <c r="D23" s="45">
        <v>3696</v>
      </c>
      <c r="E23" s="45">
        <v>2758</v>
      </c>
      <c r="F23" s="45">
        <v>2512</v>
      </c>
      <c r="G23" s="45">
        <v>2066</v>
      </c>
      <c r="H23" s="45">
        <v>1134</v>
      </c>
      <c r="I23" s="45">
        <v>2746</v>
      </c>
      <c r="J23" s="45">
        <v>2371</v>
      </c>
      <c r="K23" s="45">
        <v>1668</v>
      </c>
      <c r="L23" s="45">
        <v>3151</v>
      </c>
      <c r="M23" s="45">
        <v>3633</v>
      </c>
      <c r="N23" s="46">
        <v>5101</v>
      </c>
      <c r="O23" s="114">
        <f t="shared" si="0"/>
        <v>33934</v>
      </c>
    </row>
    <row r="24" spans="1:15" ht="25" customHeight="1" x14ac:dyDescent="0.2">
      <c r="A24" s="7" t="s">
        <v>25</v>
      </c>
      <c r="B24" s="15" t="s">
        <v>80</v>
      </c>
      <c r="C24" s="60">
        <v>0.53</v>
      </c>
      <c r="D24" s="61">
        <v>0.52</v>
      </c>
      <c r="E24" s="61">
        <v>0.52</v>
      </c>
      <c r="F24" s="61">
        <v>0.45</v>
      </c>
      <c r="G24" s="61">
        <v>0.43</v>
      </c>
      <c r="H24" s="61">
        <v>0.47</v>
      </c>
      <c r="I24" s="61">
        <v>0.51</v>
      </c>
      <c r="J24" s="61">
        <v>0.52</v>
      </c>
      <c r="K24" s="61">
        <v>0.53</v>
      </c>
      <c r="L24" s="61">
        <v>0.56000000000000005</v>
      </c>
      <c r="M24" s="61">
        <v>0.63</v>
      </c>
      <c r="N24" s="62">
        <v>0.64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73849</v>
      </c>
      <c r="D25" s="50">
        <v>69171</v>
      </c>
      <c r="E25" s="50">
        <v>72399</v>
      </c>
      <c r="F25" s="50">
        <v>71585</v>
      </c>
      <c r="G25" s="50">
        <v>72610</v>
      </c>
      <c r="H25" s="50">
        <v>69468</v>
      </c>
      <c r="I25" s="50">
        <v>75595</v>
      </c>
      <c r="J25" s="50">
        <v>76550</v>
      </c>
      <c r="K25" s="50">
        <v>73182</v>
      </c>
      <c r="L25" s="50">
        <v>79107</v>
      </c>
      <c r="M25" s="50">
        <v>82500</v>
      </c>
      <c r="N25" s="51">
        <v>84313</v>
      </c>
      <c r="O25" s="114">
        <f t="shared" ref="O25:O30" si="2">SUM(C25:N25)</f>
        <v>900329</v>
      </c>
    </row>
    <row r="26" spans="1:15" ht="25" customHeight="1" x14ac:dyDescent="0.2">
      <c r="A26" s="350"/>
      <c r="B26" s="74" t="s">
        <v>16</v>
      </c>
      <c r="C26" s="64">
        <v>423</v>
      </c>
      <c r="D26" s="65">
        <v>548</v>
      </c>
      <c r="E26" s="65">
        <v>717</v>
      </c>
      <c r="F26" s="65">
        <v>481</v>
      </c>
      <c r="G26" s="65">
        <v>404</v>
      </c>
      <c r="H26" s="65">
        <v>498</v>
      </c>
      <c r="I26" s="65">
        <v>486</v>
      </c>
      <c r="J26" s="65">
        <v>456</v>
      </c>
      <c r="K26" s="65">
        <v>548</v>
      </c>
      <c r="L26" s="65">
        <v>519</v>
      </c>
      <c r="M26" s="65">
        <v>473</v>
      </c>
      <c r="N26" s="66">
        <v>469</v>
      </c>
      <c r="O26" s="118">
        <f t="shared" si="2"/>
        <v>6022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9</v>
      </c>
      <c r="E27" s="65">
        <v>25</v>
      </c>
      <c r="F27" s="65">
        <v>38</v>
      </c>
      <c r="G27" s="65">
        <v>20</v>
      </c>
      <c r="H27" s="65">
        <v>23</v>
      </c>
      <c r="I27" s="65">
        <v>38</v>
      </c>
      <c r="J27" s="65">
        <v>22</v>
      </c>
      <c r="K27" s="65">
        <v>20</v>
      </c>
      <c r="L27" s="65">
        <v>39</v>
      </c>
      <c r="M27" s="65">
        <v>32</v>
      </c>
      <c r="N27" s="66">
        <v>31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0</v>
      </c>
      <c r="E28" s="47">
        <v>34</v>
      </c>
      <c r="F28" s="47">
        <v>0</v>
      </c>
      <c r="G28" s="47">
        <v>43</v>
      </c>
      <c r="H28" s="47">
        <v>22</v>
      </c>
      <c r="I28" s="47">
        <v>235</v>
      </c>
      <c r="J28" s="47">
        <v>6</v>
      </c>
      <c r="K28" s="47">
        <v>21</v>
      </c>
      <c r="L28" s="47">
        <v>6</v>
      </c>
      <c r="M28" s="47">
        <v>16</v>
      </c>
      <c r="N28" s="48">
        <v>35</v>
      </c>
      <c r="O28" s="118">
        <f t="shared" si="2"/>
        <v>418</v>
      </c>
    </row>
    <row r="29" spans="1:15" ht="25" customHeight="1" x14ac:dyDescent="0.2">
      <c r="A29" s="343" t="s">
        <v>27</v>
      </c>
      <c r="B29" s="96" t="s">
        <v>28</v>
      </c>
      <c r="C29" s="67">
        <v>110599</v>
      </c>
      <c r="D29" s="68">
        <v>105495</v>
      </c>
      <c r="E29" s="68">
        <v>113340</v>
      </c>
      <c r="F29" s="68">
        <v>108427</v>
      </c>
      <c r="G29" s="68">
        <v>120002</v>
      </c>
      <c r="H29" s="68">
        <v>105713</v>
      </c>
      <c r="I29" s="68">
        <v>122456</v>
      </c>
      <c r="J29" s="68">
        <v>131777</v>
      </c>
      <c r="K29" s="68">
        <v>112062</v>
      </c>
      <c r="L29" s="68">
        <v>119368</v>
      </c>
      <c r="M29" s="68">
        <v>118317</v>
      </c>
      <c r="N29" s="69">
        <v>114984</v>
      </c>
      <c r="O29" s="117">
        <f t="shared" si="2"/>
        <v>1382540</v>
      </c>
    </row>
    <row r="30" spans="1:15" ht="25" customHeight="1" thickBot="1" x14ac:dyDescent="0.25">
      <c r="A30" s="344"/>
      <c r="B30" s="11" t="s">
        <v>29</v>
      </c>
      <c r="C30" s="56">
        <v>37060</v>
      </c>
      <c r="D30" s="57">
        <v>34096</v>
      </c>
      <c r="E30" s="57">
        <v>36626</v>
      </c>
      <c r="F30" s="57">
        <v>39602</v>
      </c>
      <c r="G30" s="57">
        <v>44715</v>
      </c>
      <c r="H30" s="57">
        <v>42741</v>
      </c>
      <c r="I30" s="57">
        <v>48192</v>
      </c>
      <c r="J30" s="57">
        <v>49494</v>
      </c>
      <c r="K30" s="57">
        <v>44544</v>
      </c>
      <c r="L30" s="57">
        <v>46752</v>
      </c>
      <c r="M30" s="57">
        <v>46012</v>
      </c>
      <c r="N30" s="58">
        <v>49068</v>
      </c>
      <c r="O30" s="115">
        <f t="shared" si="2"/>
        <v>518902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I14" sqref="I14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6106</v>
      </c>
      <c r="D4" s="42">
        <v>5957</v>
      </c>
      <c r="E4" s="42">
        <v>7388</v>
      </c>
      <c r="F4" s="42">
        <v>12159</v>
      </c>
      <c r="G4" s="42">
        <v>13343</v>
      </c>
      <c r="H4" s="42">
        <v>6534</v>
      </c>
      <c r="I4" s="42">
        <v>8077</v>
      </c>
      <c r="J4" s="42">
        <v>9805</v>
      </c>
      <c r="K4" s="42">
        <v>6981</v>
      </c>
      <c r="L4" s="42">
        <v>9599</v>
      </c>
      <c r="M4" s="42">
        <v>8215</v>
      </c>
      <c r="N4" s="43">
        <v>8590</v>
      </c>
      <c r="O4" s="113">
        <f t="shared" ref="O4:O23" si="0">SUM(C4:N4)</f>
        <v>102754</v>
      </c>
    </row>
    <row r="5" spans="1:15" ht="25" customHeight="1" x14ac:dyDescent="0.2">
      <c r="A5" s="353"/>
      <c r="B5" s="74" t="s">
        <v>18</v>
      </c>
      <c r="C5" s="64">
        <v>4803</v>
      </c>
      <c r="D5" s="65">
        <v>4885</v>
      </c>
      <c r="E5" s="65">
        <v>5532</v>
      </c>
      <c r="F5" s="65">
        <v>4203</v>
      </c>
      <c r="G5" s="65">
        <v>6900</v>
      </c>
      <c r="H5" s="65">
        <v>4882</v>
      </c>
      <c r="I5" s="65">
        <v>5550</v>
      </c>
      <c r="J5" s="65">
        <v>5382</v>
      </c>
      <c r="K5" s="65">
        <v>6417</v>
      </c>
      <c r="L5" s="65">
        <v>8602</v>
      </c>
      <c r="M5" s="65">
        <v>8392</v>
      </c>
      <c r="N5" s="66">
        <v>4215</v>
      </c>
      <c r="O5" s="119">
        <f t="shared" si="0"/>
        <v>69763</v>
      </c>
    </row>
    <row r="6" spans="1:15" ht="25" customHeight="1" x14ac:dyDescent="0.2">
      <c r="A6" s="353"/>
      <c r="B6" s="74" t="s">
        <v>20</v>
      </c>
      <c r="C6" s="64">
        <v>2207</v>
      </c>
      <c r="D6" s="65">
        <v>2581</v>
      </c>
      <c r="E6" s="65">
        <v>3298</v>
      </c>
      <c r="F6" s="65">
        <v>2505</v>
      </c>
      <c r="G6" s="65">
        <v>4310</v>
      </c>
      <c r="H6" s="65">
        <v>2706</v>
      </c>
      <c r="I6" s="65">
        <v>2971</v>
      </c>
      <c r="J6" s="65">
        <v>2052</v>
      </c>
      <c r="K6" s="65">
        <v>3667</v>
      </c>
      <c r="L6" s="65">
        <v>5600</v>
      </c>
      <c r="M6" s="65">
        <v>6890</v>
      </c>
      <c r="N6" s="66">
        <v>2098</v>
      </c>
      <c r="O6" s="119">
        <f t="shared" si="0"/>
        <v>40885</v>
      </c>
    </row>
    <row r="7" spans="1:15" ht="25" customHeight="1" x14ac:dyDescent="0.2">
      <c r="A7" s="353"/>
      <c r="B7" s="74" t="s">
        <v>21</v>
      </c>
      <c r="C7" s="64">
        <v>2367</v>
      </c>
      <c r="D7" s="65">
        <v>1794</v>
      </c>
      <c r="E7" s="65">
        <v>2957</v>
      </c>
      <c r="F7" s="65">
        <v>4520</v>
      </c>
      <c r="G7" s="65">
        <v>6725</v>
      </c>
      <c r="H7" s="65">
        <v>2935</v>
      </c>
      <c r="I7" s="65">
        <v>4431</v>
      </c>
      <c r="J7" s="65">
        <v>9346</v>
      </c>
      <c r="K7" s="65">
        <v>4322</v>
      </c>
      <c r="L7" s="65">
        <v>5192</v>
      </c>
      <c r="M7" s="65">
        <v>3303</v>
      </c>
      <c r="N7" s="66">
        <v>1590</v>
      </c>
      <c r="O7" s="119">
        <f t="shared" si="0"/>
        <v>49482</v>
      </c>
    </row>
    <row r="8" spans="1:15" ht="25" customHeight="1" x14ac:dyDescent="0.2">
      <c r="A8" s="353"/>
      <c r="B8" s="74" t="s">
        <v>22</v>
      </c>
      <c r="C8" s="64">
        <v>20792</v>
      </c>
      <c r="D8" s="65">
        <v>14989</v>
      </c>
      <c r="E8" s="65">
        <v>17200</v>
      </c>
      <c r="F8" s="65">
        <v>15247</v>
      </c>
      <c r="G8" s="65">
        <v>16677</v>
      </c>
      <c r="H8" s="65">
        <v>14473</v>
      </c>
      <c r="I8" s="65">
        <v>15247</v>
      </c>
      <c r="J8" s="65">
        <v>19899</v>
      </c>
      <c r="K8" s="65">
        <v>15793</v>
      </c>
      <c r="L8" s="65">
        <v>15724</v>
      </c>
      <c r="M8" s="65">
        <v>14897</v>
      </c>
      <c r="N8" s="66">
        <v>13671</v>
      </c>
      <c r="O8" s="119">
        <f t="shared" si="0"/>
        <v>194609</v>
      </c>
    </row>
    <row r="9" spans="1:15" ht="25" customHeight="1" x14ac:dyDescent="0.2">
      <c r="A9" s="353"/>
      <c r="B9" s="74" t="s">
        <v>36</v>
      </c>
      <c r="C9" s="64">
        <v>9941</v>
      </c>
      <c r="D9" s="65">
        <v>10277</v>
      </c>
      <c r="E9" s="65">
        <v>11202</v>
      </c>
      <c r="F9" s="65">
        <v>14634</v>
      </c>
      <c r="G9" s="65">
        <v>10737</v>
      </c>
      <c r="H9" s="65">
        <v>7718</v>
      </c>
      <c r="I9" s="65">
        <v>11967</v>
      </c>
      <c r="J9" s="65">
        <v>17248</v>
      </c>
      <c r="K9" s="65">
        <v>9484</v>
      </c>
      <c r="L9" s="65">
        <v>10399</v>
      </c>
      <c r="M9" s="65">
        <v>12690</v>
      </c>
      <c r="N9" s="66">
        <v>10313</v>
      </c>
      <c r="O9" s="119">
        <f t="shared" si="0"/>
        <v>136610</v>
      </c>
    </row>
    <row r="10" spans="1:15" s="281" customFormat="1" ht="25" customHeight="1" x14ac:dyDescent="0.2">
      <c r="A10" s="353"/>
      <c r="B10" s="74" t="s">
        <v>117</v>
      </c>
      <c r="C10" s="285">
        <v>40.4</v>
      </c>
      <c r="D10" s="286">
        <v>46.4</v>
      </c>
      <c r="E10" s="286">
        <v>39.5</v>
      </c>
      <c r="F10" s="286">
        <v>38.200000000000003</v>
      </c>
      <c r="G10" s="286">
        <v>39.700000000000003</v>
      </c>
      <c r="H10" s="286">
        <v>24.6</v>
      </c>
      <c r="I10" s="286">
        <v>46.2</v>
      </c>
      <c r="J10" s="286">
        <v>68.7</v>
      </c>
      <c r="K10" s="286">
        <v>33.799999999999997</v>
      </c>
      <c r="L10" s="286">
        <v>41.5</v>
      </c>
      <c r="M10" s="286">
        <v>40</v>
      </c>
      <c r="N10" s="287">
        <v>25.1</v>
      </c>
      <c r="O10" s="284">
        <f>SUM(C10:N10)</f>
        <v>484.1</v>
      </c>
    </row>
    <row r="11" spans="1:15" ht="25" customHeight="1" x14ac:dyDescent="0.2">
      <c r="A11" s="353"/>
      <c r="B11" s="74" t="s">
        <v>75</v>
      </c>
      <c r="C11" s="64">
        <v>4499</v>
      </c>
      <c r="D11" s="65">
        <v>4865</v>
      </c>
      <c r="E11" s="65">
        <v>5447</v>
      </c>
      <c r="F11" s="65">
        <v>4436</v>
      </c>
      <c r="G11" s="65">
        <v>5043</v>
      </c>
      <c r="H11" s="65">
        <v>3510</v>
      </c>
      <c r="I11" s="65">
        <v>4776</v>
      </c>
      <c r="J11" s="65">
        <v>7067</v>
      </c>
      <c r="K11" s="65">
        <v>4526</v>
      </c>
      <c r="L11" s="65">
        <v>5278</v>
      </c>
      <c r="M11" s="65">
        <v>5484</v>
      </c>
      <c r="N11" s="66">
        <v>3574</v>
      </c>
      <c r="O11" s="119">
        <f t="shared" si="0"/>
        <v>58505</v>
      </c>
    </row>
    <row r="12" spans="1:15" ht="25" customHeight="1" x14ac:dyDescent="0.2">
      <c r="A12" s="353"/>
      <c r="B12" s="74" t="s">
        <v>14</v>
      </c>
      <c r="C12" s="64">
        <v>1783</v>
      </c>
      <c r="D12" s="65">
        <v>2098</v>
      </c>
      <c r="E12" s="65">
        <v>2901</v>
      </c>
      <c r="F12" s="65">
        <v>3729</v>
      </c>
      <c r="G12" s="65">
        <v>4049</v>
      </c>
      <c r="H12" s="65">
        <v>2931</v>
      </c>
      <c r="I12" s="65">
        <v>2694</v>
      </c>
      <c r="J12" s="65">
        <v>3363</v>
      </c>
      <c r="K12" s="65">
        <v>2741</v>
      </c>
      <c r="L12" s="65">
        <v>2899</v>
      </c>
      <c r="M12" s="65">
        <v>2207</v>
      </c>
      <c r="N12" s="66">
        <v>2117</v>
      </c>
      <c r="O12" s="119">
        <f t="shared" si="0"/>
        <v>33512</v>
      </c>
    </row>
    <row r="13" spans="1:15" ht="25" customHeight="1" x14ac:dyDescent="0.2">
      <c r="A13" s="353"/>
      <c r="B13" s="74" t="s">
        <v>76</v>
      </c>
      <c r="C13" s="64">
        <v>5913</v>
      </c>
      <c r="D13" s="65">
        <v>4570</v>
      </c>
      <c r="E13" s="65">
        <v>8197</v>
      </c>
      <c r="F13" s="65">
        <v>10177</v>
      </c>
      <c r="G13" s="65">
        <v>14072</v>
      </c>
      <c r="H13" s="65">
        <v>6898</v>
      </c>
      <c r="I13" s="65">
        <v>7421</v>
      </c>
      <c r="J13" s="65">
        <v>10630</v>
      </c>
      <c r="K13" s="65">
        <v>8631</v>
      </c>
      <c r="L13" s="65">
        <v>10980</v>
      </c>
      <c r="M13" s="65">
        <v>10864</v>
      </c>
      <c r="N13" s="66">
        <v>4801</v>
      </c>
      <c r="O13" s="119">
        <f t="shared" si="0"/>
        <v>103154</v>
      </c>
    </row>
    <row r="14" spans="1:15" ht="25" customHeight="1" x14ac:dyDescent="0.2">
      <c r="A14" s="353"/>
      <c r="B14" s="205" t="s">
        <v>77</v>
      </c>
      <c r="C14" s="207">
        <v>3189</v>
      </c>
      <c r="D14" s="45">
        <v>2908</v>
      </c>
      <c r="E14" s="45">
        <v>4015</v>
      </c>
      <c r="F14" s="208">
        <v>5182</v>
      </c>
      <c r="G14" s="208">
        <v>7483</v>
      </c>
      <c r="H14" s="208">
        <v>4154</v>
      </c>
      <c r="I14" s="208">
        <v>5509</v>
      </c>
      <c r="J14" s="208">
        <v>10231</v>
      </c>
      <c r="K14" s="208">
        <v>5589</v>
      </c>
      <c r="L14" s="208">
        <v>5951</v>
      </c>
      <c r="M14" s="208">
        <v>5039</v>
      </c>
      <c r="N14" s="46">
        <v>3467</v>
      </c>
      <c r="O14" s="119">
        <f>SUM(C14:N14)</f>
        <v>62717</v>
      </c>
    </row>
    <row r="15" spans="1:15" ht="25" customHeight="1" x14ac:dyDescent="0.2">
      <c r="A15" s="353"/>
      <c r="B15" s="63" t="s">
        <v>78</v>
      </c>
      <c r="C15" s="64">
        <v>3861</v>
      </c>
      <c r="D15" s="65">
        <v>4803</v>
      </c>
      <c r="E15" s="65">
        <v>5730</v>
      </c>
      <c r="F15" s="65">
        <v>6112</v>
      </c>
      <c r="G15" s="65">
        <v>9465</v>
      </c>
      <c r="H15" s="65">
        <v>5325</v>
      </c>
      <c r="I15" s="65">
        <v>5102</v>
      </c>
      <c r="J15" s="65">
        <v>7666</v>
      </c>
      <c r="K15" s="65">
        <v>7088</v>
      </c>
      <c r="L15" s="65">
        <v>7361</v>
      </c>
      <c r="M15" s="65">
        <v>1165</v>
      </c>
      <c r="N15" s="89"/>
      <c r="O15" s="119">
        <f t="shared" ref="O15:O17" si="1">SUM(C15:N15)</f>
        <v>63678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88"/>
      <c r="G16" s="88"/>
      <c r="H16" s="88"/>
      <c r="I16" s="88"/>
      <c r="J16" s="88"/>
      <c r="K16" s="88"/>
      <c r="L16" s="88"/>
      <c r="M16" s="8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12825</v>
      </c>
      <c r="D17" s="212">
        <v>13552</v>
      </c>
      <c r="E17" s="212">
        <v>16707</v>
      </c>
      <c r="F17" s="45">
        <v>17404</v>
      </c>
      <c r="G17" s="45">
        <v>19335</v>
      </c>
      <c r="H17" s="45">
        <v>17557</v>
      </c>
      <c r="I17" s="45">
        <v>15355</v>
      </c>
      <c r="J17" s="45">
        <v>18532</v>
      </c>
      <c r="K17" s="45">
        <v>17156</v>
      </c>
      <c r="L17" s="45">
        <v>18380</v>
      </c>
      <c r="M17" s="45">
        <v>16980</v>
      </c>
      <c r="N17" s="260">
        <v>14837</v>
      </c>
      <c r="O17" s="261">
        <f t="shared" si="1"/>
        <v>198620</v>
      </c>
    </row>
    <row r="18" spans="1:15" ht="25" customHeight="1" x14ac:dyDescent="0.2">
      <c r="A18" s="345" t="s">
        <v>23</v>
      </c>
      <c r="B18" s="14" t="s">
        <v>35</v>
      </c>
      <c r="C18" s="49">
        <v>37800</v>
      </c>
      <c r="D18" s="50">
        <v>113700</v>
      </c>
      <c r="E18" s="50">
        <v>102556</v>
      </c>
      <c r="F18" s="50">
        <v>93750</v>
      </c>
      <c r="G18" s="50">
        <v>152500</v>
      </c>
      <c r="H18" s="50">
        <v>140600</v>
      </c>
      <c r="I18" s="50">
        <v>150850</v>
      </c>
      <c r="J18" s="50">
        <v>181530</v>
      </c>
      <c r="K18" s="50">
        <v>103500</v>
      </c>
      <c r="L18" s="50">
        <v>81500</v>
      </c>
      <c r="M18" s="50">
        <v>75090</v>
      </c>
      <c r="N18" s="51">
        <v>147580</v>
      </c>
      <c r="O18" s="116">
        <f t="shared" si="0"/>
        <v>1380956</v>
      </c>
    </row>
    <row r="19" spans="1:15" ht="25" customHeight="1" x14ac:dyDescent="0.2">
      <c r="A19" s="346"/>
      <c r="B19" s="105" t="s">
        <v>34</v>
      </c>
      <c r="C19" s="64">
        <v>478</v>
      </c>
      <c r="D19" s="65">
        <v>227</v>
      </c>
      <c r="E19" s="65">
        <v>89</v>
      </c>
      <c r="F19" s="65">
        <v>1817</v>
      </c>
      <c r="G19" s="65">
        <v>797</v>
      </c>
      <c r="H19" s="65">
        <v>731</v>
      </c>
      <c r="I19" s="65">
        <v>795</v>
      </c>
      <c r="J19" s="65">
        <v>610</v>
      </c>
      <c r="K19" s="65">
        <v>590</v>
      </c>
      <c r="L19" s="65">
        <v>806</v>
      </c>
      <c r="M19" s="65">
        <v>509</v>
      </c>
      <c r="N19" s="66">
        <v>570</v>
      </c>
      <c r="O19" s="119">
        <f t="shared" si="0"/>
        <v>8019</v>
      </c>
    </row>
    <row r="20" spans="1:15" ht="25" customHeight="1" x14ac:dyDescent="0.2">
      <c r="A20" s="346"/>
      <c r="B20" s="74" t="s">
        <v>15</v>
      </c>
      <c r="C20" s="64">
        <v>39027</v>
      </c>
      <c r="D20" s="65">
        <v>71678</v>
      </c>
      <c r="E20" s="65">
        <v>33787</v>
      </c>
      <c r="F20" s="65">
        <v>70527</v>
      </c>
      <c r="G20" s="65">
        <v>40101</v>
      </c>
      <c r="H20" s="65">
        <v>76864</v>
      </c>
      <c r="I20" s="65">
        <v>41099</v>
      </c>
      <c r="J20" s="65">
        <v>75061</v>
      </c>
      <c r="K20" s="65">
        <v>51658</v>
      </c>
      <c r="L20" s="65">
        <v>72518</v>
      </c>
      <c r="M20" s="65">
        <v>41928</v>
      </c>
      <c r="N20" s="66">
        <v>80170</v>
      </c>
      <c r="O20" s="119">
        <f t="shared" si="0"/>
        <v>694418</v>
      </c>
    </row>
    <row r="21" spans="1:15" ht="25" customHeight="1" x14ac:dyDescent="0.2">
      <c r="A21" s="347"/>
      <c r="B21" s="13" t="s">
        <v>31</v>
      </c>
      <c r="C21" s="52">
        <v>898290</v>
      </c>
      <c r="D21" s="47">
        <v>1861894</v>
      </c>
      <c r="E21" s="47">
        <v>3949132</v>
      </c>
      <c r="F21" s="47">
        <v>1787421</v>
      </c>
      <c r="G21" s="47">
        <v>2661890</v>
      </c>
      <c r="H21" s="47">
        <v>229255</v>
      </c>
      <c r="I21" s="47">
        <v>1381144</v>
      </c>
      <c r="J21" s="47">
        <v>1552599</v>
      </c>
      <c r="K21" s="47">
        <v>3620350</v>
      </c>
      <c r="L21" s="47">
        <v>1092474</v>
      </c>
      <c r="M21" s="47">
        <v>1640818</v>
      </c>
      <c r="N21" s="48">
        <v>2308353</v>
      </c>
      <c r="O21" s="114">
        <f t="shared" si="0"/>
        <v>22983620</v>
      </c>
    </row>
    <row r="22" spans="1:15" ht="25" customHeight="1" x14ac:dyDescent="0.2">
      <c r="A22" s="348" t="s">
        <v>33</v>
      </c>
      <c r="B22" s="96" t="s">
        <v>32</v>
      </c>
      <c r="C22" s="67">
        <v>1302226</v>
      </c>
      <c r="D22" s="68">
        <v>1676908</v>
      </c>
      <c r="E22" s="68">
        <v>3514783</v>
      </c>
      <c r="F22" s="68">
        <v>1410524</v>
      </c>
      <c r="G22" s="68">
        <v>2373850</v>
      </c>
      <c r="H22" s="68">
        <v>2066930</v>
      </c>
      <c r="I22" s="68">
        <v>2677377</v>
      </c>
      <c r="J22" s="68">
        <v>2887388</v>
      </c>
      <c r="K22" s="68">
        <v>1870758</v>
      </c>
      <c r="L22" s="68">
        <v>1595386</v>
      </c>
      <c r="M22" s="68">
        <v>1407579</v>
      </c>
      <c r="N22" s="69">
        <v>2195197</v>
      </c>
      <c r="O22" s="117">
        <f t="shared" si="0"/>
        <v>24978906</v>
      </c>
    </row>
    <row r="23" spans="1:15" ht="25" customHeight="1" x14ac:dyDescent="0.2">
      <c r="A23" s="348"/>
      <c r="B23" s="12" t="s">
        <v>30</v>
      </c>
      <c r="C23" s="44">
        <v>4629</v>
      </c>
      <c r="D23" s="45">
        <v>3846</v>
      </c>
      <c r="E23" s="45">
        <v>3862</v>
      </c>
      <c r="F23" s="45">
        <v>2814</v>
      </c>
      <c r="G23" s="45">
        <v>2313</v>
      </c>
      <c r="H23" s="45">
        <v>1184</v>
      </c>
      <c r="I23" s="45">
        <v>2269</v>
      </c>
      <c r="J23" s="45">
        <v>941</v>
      </c>
      <c r="K23" s="45">
        <v>980</v>
      </c>
      <c r="L23" s="45">
        <v>2526</v>
      </c>
      <c r="M23" s="45">
        <v>1768</v>
      </c>
      <c r="N23" s="46">
        <v>5793</v>
      </c>
      <c r="O23" s="114">
        <f t="shared" si="0"/>
        <v>32925</v>
      </c>
    </row>
    <row r="24" spans="1:15" ht="25" customHeight="1" x14ac:dyDescent="0.2">
      <c r="A24" s="7" t="s">
        <v>25</v>
      </c>
      <c r="B24" s="15" t="s">
        <v>80</v>
      </c>
      <c r="C24" s="60">
        <v>0.59</v>
      </c>
      <c r="D24" s="61">
        <v>0.65</v>
      </c>
      <c r="E24" s="61">
        <v>0.64</v>
      </c>
      <c r="F24" s="61">
        <v>0.6</v>
      </c>
      <c r="G24" s="61">
        <v>0.57999999999999996</v>
      </c>
      <c r="H24" s="61">
        <v>0.57999999999999996</v>
      </c>
      <c r="I24" s="61">
        <v>0.57999999999999996</v>
      </c>
      <c r="J24" s="61">
        <v>0.56999999999999995</v>
      </c>
      <c r="K24" s="61">
        <v>0.57999999999999996</v>
      </c>
      <c r="L24" s="61">
        <v>0.64</v>
      </c>
      <c r="M24" s="61">
        <v>0.68</v>
      </c>
      <c r="N24" s="62">
        <v>0.67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73630</v>
      </c>
      <c r="D25" s="50">
        <v>68762</v>
      </c>
      <c r="E25" s="50">
        <v>74103</v>
      </c>
      <c r="F25" s="50">
        <v>68815</v>
      </c>
      <c r="G25" s="50">
        <v>66636</v>
      </c>
      <c r="H25" s="50">
        <v>69362</v>
      </c>
      <c r="I25" s="50">
        <v>73535</v>
      </c>
      <c r="J25" s="50">
        <v>74796</v>
      </c>
      <c r="K25" s="50">
        <v>67628</v>
      </c>
      <c r="L25" s="50">
        <v>69974</v>
      </c>
      <c r="M25" s="50">
        <v>74683</v>
      </c>
      <c r="N25" s="51">
        <v>79499</v>
      </c>
      <c r="O25" s="114">
        <f t="shared" ref="O25:O30" si="2">SUM(C25:N25)</f>
        <v>861423</v>
      </c>
    </row>
    <row r="26" spans="1:15" ht="25" customHeight="1" x14ac:dyDescent="0.2">
      <c r="A26" s="350"/>
      <c r="B26" s="74" t="s">
        <v>16</v>
      </c>
      <c r="C26" s="64">
        <v>459</v>
      </c>
      <c r="D26" s="65">
        <v>632</v>
      </c>
      <c r="E26" s="65">
        <v>833</v>
      </c>
      <c r="F26" s="65">
        <v>586</v>
      </c>
      <c r="G26" s="65">
        <v>570</v>
      </c>
      <c r="H26" s="65">
        <v>555</v>
      </c>
      <c r="I26" s="65">
        <v>586</v>
      </c>
      <c r="J26" s="65">
        <v>468</v>
      </c>
      <c r="K26" s="65">
        <v>471</v>
      </c>
      <c r="L26" s="65">
        <v>481</v>
      </c>
      <c r="M26" s="65">
        <v>483</v>
      </c>
      <c r="N26" s="66">
        <v>475</v>
      </c>
      <c r="O26" s="118">
        <f t="shared" si="2"/>
        <v>6599</v>
      </c>
    </row>
    <row r="27" spans="1:15" ht="25" customHeight="1" x14ac:dyDescent="0.2">
      <c r="A27" s="350"/>
      <c r="B27" s="74" t="s">
        <v>81</v>
      </c>
      <c r="C27" s="64">
        <v>18</v>
      </c>
      <c r="D27" s="65">
        <v>72</v>
      </c>
      <c r="E27" s="65">
        <v>13</v>
      </c>
      <c r="F27" s="65">
        <v>14</v>
      </c>
      <c r="G27" s="65">
        <v>22</v>
      </c>
      <c r="H27" s="65">
        <v>21</v>
      </c>
      <c r="I27" s="65">
        <v>23</v>
      </c>
      <c r="J27" s="65">
        <v>28</v>
      </c>
      <c r="K27" s="65">
        <v>25</v>
      </c>
      <c r="L27" s="65">
        <v>21</v>
      </c>
      <c r="M27" s="65">
        <v>25</v>
      </c>
      <c r="N27" s="66">
        <v>26</v>
      </c>
      <c r="O27" s="118">
        <f t="shared" si="2"/>
        <v>308</v>
      </c>
    </row>
    <row r="28" spans="1:15" ht="25" customHeight="1" x14ac:dyDescent="0.2">
      <c r="A28" s="351"/>
      <c r="B28" s="13" t="s">
        <v>82</v>
      </c>
      <c r="C28" s="52">
        <v>10</v>
      </c>
      <c r="D28" s="47">
        <v>0</v>
      </c>
      <c r="E28" s="47">
        <v>40</v>
      </c>
      <c r="F28" s="47">
        <v>36</v>
      </c>
      <c r="G28" s="47">
        <v>39</v>
      </c>
      <c r="H28" s="47">
        <v>24</v>
      </c>
      <c r="I28" s="47">
        <v>18</v>
      </c>
      <c r="J28" s="47">
        <v>0</v>
      </c>
      <c r="K28" s="47">
        <v>22</v>
      </c>
      <c r="L28" s="47">
        <v>68</v>
      </c>
      <c r="M28" s="47">
        <v>66</v>
      </c>
      <c r="N28" s="48">
        <v>24</v>
      </c>
      <c r="O28" s="118">
        <f t="shared" si="2"/>
        <v>347</v>
      </c>
    </row>
    <row r="29" spans="1:15" ht="25" customHeight="1" x14ac:dyDescent="0.2">
      <c r="A29" s="343" t="s">
        <v>27</v>
      </c>
      <c r="B29" s="96" t="s">
        <v>28</v>
      </c>
      <c r="C29" s="67">
        <v>109851</v>
      </c>
      <c r="D29" s="68">
        <v>100030</v>
      </c>
      <c r="E29" s="68">
        <v>113008</v>
      </c>
      <c r="F29" s="68">
        <v>107908</v>
      </c>
      <c r="G29" s="68">
        <v>119196</v>
      </c>
      <c r="H29" s="68">
        <v>105179</v>
      </c>
      <c r="I29" s="68">
        <v>104059</v>
      </c>
      <c r="J29" s="68">
        <v>129734</v>
      </c>
      <c r="K29" s="68">
        <v>108945</v>
      </c>
      <c r="L29" s="68">
        <v>118524</v>
      </c>
      <c r="M29" s="68">
        <v>117825</v>
      </c>
      <c r="N29" s="69">
        <v>110859</v>
      </c>
      <c r="O29" s="117">
        <f t="shared" si="2"/>
        <v>1345118</v>
      </c>
    </row>
    <row r="30" spans="1:15" ht="25" customHeight="1" thickBot="1" x14ac:dyDescent="0.25">
      <c r="A30" s="344"/>
      <c r="B30" s="11" t="s">
        <v>29</v>
      </c>
      <c r="C30" s="56">
        <v>47445</v>
      </c>
      <c r="D30" s="57">
        <v>40744</v>
      </c>
      <c r="E30" s="57">
        <v>50407</v>
      </c>
      <c r="F30" s="57">
        <v>45654</v>
      </c>
      <c r="G30" s="57">
        <v>47189</v>
      </c>
      <c r="H30" s="57">
        <v>44620</v>
      </c>
      <c r="I30" s="57">
        <v>47521</v>
      </c>
      <c r="J30" s="57">
        <v>50242</v>
      </c>
      <c r="K30" s="57">
        <v>46440</v>
      </c>
      <c r="L30" s="57">
        <v>47162</v>
      </c>
      <c r="M30" s="57">
        <v>46862</v>
      </c>
      <c r="N30" s="58">
        <v>48292</v>
      </c>
      <c r="O30" s="115">
        <f t="shared" si="2"/>
        <v>562578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103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H14" sqref="H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39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6700</v>
      </c>
      <c r="D4" s="42">
        <v>6754</v>
      </c>
      <c r="E4" s="42">
        <v>11457</v>
      </c>
      <c r="F4" s="42">
        <v>11854</v>
      </c>
      <c r="G4" s="42">
        <v>12041</v>
      </c>
      <c r="H4" s="42">
        <v>6651</v>
      </c>
      <c r="I4" s="42">
        <v>7733</v>
      </c>
      <c r="J4" s="42">
        <v>8357</v>
      </c>
      <c r="K4" s="42">
        <v>7869</v>
      </c>
      <c r="L4" s="42">
        <v>7414</v>
      </c>
      <c r="M4" s="42">
        <v>7826</v>
      </c>
      <c r="N4" s="43">
        <v>7098</v>
      </c>
      <c r="O4" s="113">
        <f t="shared" ref="O4:O23" si="0">SUM(C4:N4)</f>
        <v>101754</v>
      </c>
    </row>
    <row r="5" spans="1:15" ht="25" customHeight="1" x14ac:dyDescent="0.2">
      <c r="A5" s="353"/>
      <c r="B5" s="74" t="s">
        <v>18</v>
      </c>
      <c r="C5" s="64">
        <v>4357</v>
      </c>
      <c r="D5" s="65">
        <v>5005</v>
      </c>
      <c r="E5" s="65">
        <v>5736</v>
      </c>
      <c r="F5" s="65">
        <v>5151</v>
      </c>
      <c r="G5" s="65">
        <v>6583</v>
      </c>
      <c r="H5" s="65">
        <v>5322</v>
      </c>
      <c r="I5" s="65">
        <v>4099</v>
      </c>
      <c r="J5" s="65">
        <v>4990</v>
      </c>
      <c r="K5" s="65">
        <v>5600</v>
      </c>
      <c r="L5" s="65">
        <v>7839</v>
      </c>
      <c r="M5" s="65">
        <v>8036</v>
      </c>
      <c r="N5" s="66">
        <v>3141</v>
      </c>
      <c r="O5" s="119">
        <f t="shared" si="0"/>
        <v>65859</v>
      </c>
    </row>
    <row r="6" spans="1:15" ht="25" customHeight="1" x14ac:dyDescent="0.2">
      <c r="A6" s="353"/>
      <c r="B6" s="74" t="s">
        <v>20</v>
      </c>
      <c r="C6" s="64">
        <v>2014</v>
      </c>
      <c r="D6" s="65">
        <v>3030</v>
      </c>
      <c r="E6" s="65">
        <v>3398</v>
      </c>
      <c r="F6" s="65">
        <v>2971</v>
      </c>
      <c r="G6" s="65">
        <v>4385</v>
      </c>
      <c r="H6" s="65">
        <v>3312</v>
      </c>
      <c r="I6" s="65">
        <v>2167</v>
      </c>
      <c r="J6" s="65">
        <v>1826</v>
      </c>
      <c r="K6" s="65">
        <v>3492</v>
      </c>
      <c r="L6" s="65">
        <v>4552</v>
      </c>
      <c r="M6" s="65">
        <v>6031</v>
      </c>
      <c r="N6" s="66">
        <v>1850</v>
      </c>
      <c r="O6" s="119">
        <f t="shared" si="0"/>
        <v>39028</v>
      </c>
    </row>
    <row r="7" spans="1:15" ht="25" customHeight="1" x14ac:dyDescent="0.2">
      <c r="A7" s="353"/>
      <c r="B7" s="74" t="s">
        <v>21</v>
      </c>
      <c r="C7" s="64">
        <v>1860</v>
      </c>
      <c r="D7" s="65">
        <v>2525</v>
      </c>
      <c r="E7" s="65">
        <v>3310</v>
      </c>
      <c r="F7" s="65">
        <v>3669</v>
      </c>
      <c r="G7" s="65">
        <v>6902</v>
      </c>
      <c r="H7" s="65">
        <v>3251</v>
      </c>
      <c r="I7" s="65">
        <v>4512</v>
      </c>
      <c r="J7" s="65">
        <v>7707</v>
      </c>
      <c r="K7" s="65">
        <v>6143</v>
      </c>
      <c r="L7" s="65">
        <v>4195</v>
      </c>
      <c r="M7" s="65">
        <v>3108</v>
      </c>
      <c r="N7" s="66">
        <v>2071</v>
      </c>
      <c r="O7" s="119">
        <f t="shared" si="0"/>
        <v>49253</v>
      </c>
    </row>
    <row r="8" spans="1:15" ht="25" customHeight="1" x14ac:dyDescent="0.2">
      <c r="A8" s="353"/>
      <c r="B8" s="74" t="s">
        <v>22</v>
      </c>
      <c r="C8" s="64">
        <v>19137</v>
      </c>
      <c r="D8" s="65">
        <v>15631</v>
      </c>
      <c r="E8" s="65">
        <v>16888</v>
      </c>
      <c r="F8" s="65">
        <v>15429</v>
      </c>
      <c r="G8" s="65">
        <v>17677</v>
      </c>
      <c r="H8" s="65">
        <v>15550</v>
      </c>
      <c r="I8" s="65">
        <v>15469</v>
      </c>
      <c r="J8" s="65">
        <v>19429</v>
      </c>
      <c r="K8" s="65">
        <v>16272</v>
      </c>
      <c r="L8" s="65">
        <v>14719</v>
      </c>
      <c r="M8" s="65">
        <v>15278</v>
      </c>
      <c r="N8" s="66">
        <v>13803</v>
      </c>
      <c r="O8" s="119">
        <f t="shared" si="0"/>
        <v>195282</v>
      </c>
    </row>
    <row r="9" spans="1:15" ht="25" customHeight="1" x14ac:dyDescent="0.2">
      <c r="A9" s="353"/>
      <c r="B9" s="74" t="s">
        <v>36</v>
      </c>
      <c r="C9" s="64">
        <v>6588</v>
      </c>
      <c r="D9" s="65">
        <v>7326</v>
      </c>
      <c r="E9" s="65">
        <v>10843</v>
      </c>
      <c r="F9" s="65">
        <v>12116</v>
      </c>
      <c r="G9" s="65">
        <v>14450</v>
      </c>
      <c r="H9" s="65">
        <v>11918</v>
      </c>
      <c r="I9" s="65">
        <v>13250</v>
      </c>
      <c r="J9" s="65">
        <v>20368</v>
      </c>
      <c r="K9" s="65">
        <v>11308</v>
      </c>
      <c r="L9" s="65">
        <v>11496</v>
      </c>
      <c r="M9" s="65">
        <v>13238</v>
      </c>
      <c r="N9" s="66">
        <v>11522</v>
      </c>
      <c r="O9" s="119">
        <f t="shared" si="0"/>
        <v>144423</v>
      </c>
    </row>
    <row r="10" spans="1:15" s="281" customFormat="1" ht="25" customHeight="1" x14ac:dyDescent="0.2">
      <c r="A10" s="353"/>
      <c r="B10" s="74" t="s">
        <v>117</v>
      </c>
      <c r="C10" s="285">
        <v>23.3</v>
      </c>
      <c r="D10" s="286">
        <v>24.8</v>
      </c>
      <c r="E10" s="286">
        <v>34</v>
      </c>
      <c r="F10" s="286">
        <v>35.799999999999997</v>
      </c>
      <c r="G10" s="286">
        <v>42.1</v>
      </c>
      <c r="H10" s="286">
        <v>32.5</v>
      </c>
      <c r="I10" s="286">
        <v>42.1</v>
      </c>
      <c r="J10" s="286">
        <v>61.7</v>
      </c>
      <c r="K10" s="286">
        <v>39.1</v>
      </c>
      <c r="L10" s="286">
        <v>37</v>
      </c>
      <c r="M10" s="286">
        <v>40.4</v>
      </c>
      <c r="N10" s="287">
        <v>32</v>
      </c>
      <c r="O10" s="284">
        <f>SUM(C10:N10)</f>
        <v>444.8</v>
      </c>
    </row>
    <row r="11" spans="1:15" ht="25" customHeight="1" x14ac:dyDescent="0.2">
      <c r="A11" s="353"/>
      <c r="B11" s="74" t="s">
        <v>75</v>
      </c>
      <c r="C11" s="64">
        <v>3447</v>
      </c>
      <c r="D11" s="65">
        <v>3672</v>
      </c>
      <c r="E11" s="65">
        <v>5117</v>
      </c>
      <c r="F11" s="65">
        <v>4714</v>
      </c>
      <c r="G11" s="65">
        <v>5699</v>
      </c>
      <c r="H11" s="65">
        <v>4066</v>
      </c>
      <c r="I11" s="65">
        <v>5193</v>
      </c>
      <c r="J11" s="65">
        <v>7091</v>
      </c>
      <c r="K11" s="65">
        <v>5146</v>
      </c>
      <c r="L11" s="65">
        <v>5082</v>
      </c>
      <c r="M11" s="65">
        <v>5209</v>
      </c>
      <c r="N11" s="66">
        <v>3744</v>
      </c>
      <c r="O11" s="119">
        <f t="shared" si="0"/>
        <v>58180</v>
      </c>
    </row>
    <row r="12" spans="1:15" ht="25" customHeight="1" x14ac:dyDescent="0.2">
      <c r="A12" s="353"/>
      <c r="B12" s="74" t="s">
        <v>14</v>
      </c>
      <c r="C12" s="64">
        <v>1645</v>
      </c>
      <c r="D12" s="65">
        <v>2023</v>
      </c>
      <c r="E12" s="65">
        <v>2623</v>
      </c>
      <c r="F12" s="65">
        <v>3072</v>
      </c>
      <c r="G12" s="65">
        <v>3601</v>
      </c>
      <c r="H12" s="65">
        <v>2333</v>
      </c>
      <c r="I12" s="65">
        <v>2341</v>
      </c>
      <c r="J12" s="65">
        <v>2723</v>
      </c>
      <c r="K12" s="65">
        <v>2728</v>
      </c>
      <c r="L12" s="65">
        <v>2528</v>
      </c>
      <c r="M12" s="65">
        <v>2158</v>
      </c>
      <c r="N12" s="66">
        <v>2273</v>
      </c>
      <c r="O12" s="119">
        <f t="shared" si="0"/>
        <v>30048</v>
      </c>
    </row>
    <row r="13" spans="1:15" ht="25" customHeight="1" x14ac:dyDescent="0.2">
      <c r="A13" s="353"/>
      <c r="B13" s="74" t="s">
        <v>76</v>
      </c>
      <c r="C13" s="64">
        <v>5990</v>
      </c>
      <c r="D13" s="65">
        <v>7203</v>
      </c>
      <c r="E13" s="65">
        <v>9564</v>
      </c>
      <c r="F13" s="65">
        <v>11332</v>
      </c>
      <c r="G13" s="65">
        <v>15126</v>
      </c>
      <c r="H13" s="65">
        <v>7371</v>
      </c>
      <c r="I13" s="65">
        <v>7211</v>
      </c>
      <c r="J13" s="65">
        <v>11419</v>
      </c>
      <c r="K13" s="65">
        <v>10171</v>
      </c>
      <c r="L13" s="65">
        <v>10344</v>
      </c>
      <c r="M13" s="65">
        <v>11361</v>
      </c>
      <c r="N13" s="66">
        <v>5635</v>
      </c>
      <c r="O13" s="119">
        <f t="shared" si="0"/>
        <v>112727</v>
      </c>
    </row>
    <row r="14" spans="1:15" ht="25" customHeight="1" x14ac:dyDescent="0.2">
      <c r="A14" s="353"/>
      <c r="B14" s="205" t="s">
        <v>77</v>
      </c>
      <c r="C14" s="207">
        <v>3269</v>
      </c>
      <c r="D14" s="45">
        <v>3873</v>
      </c>
      <c r="E14" s="45">
        <v>4892</v>
      </c>
      <c r="F14" s="208">
        <v>5435</v>
      </c>
      <c r="G14" s="208">
        <v>7700</v>
      </c>
      <c r="H14" s="208">
        <v>4678</v>
      </c>
      <c r="I14" s="208">
        <v>6015</v>
      </c>
      <c r="J14" s="208">
        <v>9464</v>
      </c>
      <c r="K14" s="208">
        <v>6174</v>
      </c>
      <c r="L14" s="208">
        <v>5058</v>
      </c>
      <c r="M14" s="208">
        <v>5047</v>
      </c>
      <c r="N14" s="208">
        <v>4123</v>
      </c>
      <c r="O14" s="119">
        <f>SUM(C14:N14)</f>
        <v>65728</v>
      </c>
    </row>
    <row r="15" spans="1:15" ht="25" customHeight="1" x14ac:dyDescent="0.2">
      <c r="A15" s="353"/>
      <c r="B15" s="63" t="s">
        <v>78</v>
      </c>
      <c r="C15" s="209"/>
      <c r="D15" s="88"/>
      <c r="E15" s="65">
        <v>4637</v>
      </c>
      <c r="F15" s="65">
        <v>6365</v>
      </c>
      <c r="G15" s="65">
        <v>9821</v>
      </c>
      <c r="H15" s="65">
        <v>5475</v>
      </c>
      <c r="I15" s="65">
        <v>4735</v>
      </c>
      <c r="J15" s="65">
        <v>7849</v>
      </c>
      <c r="K15" s="65">
        <v>10772</v>
      </c>
      <c r="L15" s="65">
        <v>17161</v>
      </c>
      <c r="M15" s="65">
        <v>9580</v>
      </c>
      <c r="N15" s="65">
        <v>4241</v>
      </c>
      <c r="O15" s="119">
        <f t="shared" ref="O15:O17" si="1">SUM(C15:N15)</f>
        <v>80636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88"/>
      <c r="G16" s="258"/>
      <c r="H16" s="258"/>
      <c r="I16" s="8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11879</v>
      </c>
      <c r="D17" s="212">
        <v>13947</v>
      </c>
      <c r="E17" s="212">
        <v>18007</v>
      </c>
      <c r="F17" s="45">
        <v>17207</v>
      </c>
      <c r="G17" s="212">
        <v>19457</v>
      </c>
      <c r="H17" s="212">
        <v>18536</v>
      </c>
      <c r="I17" s="45">
        <v>15856</v>
      </c>
      <c r="J17" s="212">
        <v>17687</v>
      </c>
      <c r="K17" s="212">
        <v>18381</v>
      </c>
      <c r="L17" s="212">
        <v>17658</v>
      </c>
      <c r="M17" s="212">
        <v>19177</v>
      </c>
      <c r="N17" s="260">
        <v>16180</v>
      </c>
      <c r="O17" s="114">
        <f t="shared" si="1"/>
        <v>203972</v>
      </c>
    </row>
    <row r="18" spans="1:15" ht="25" customHeight="1" x14ac:dyDescent="0.2">
      <c r="A18" s="345" t="s">
        <v>23</v>
      </c>
      <c r="B18" s="14" t="s">
        <v>35</v>
      </c>
      <c r="C18" s="49">
        <v>131530</v>
      </c>
      <c r="D18" s="50">
        <v>111290</v>
      </c>
      <c r="E18" s="50">
        <v>109460</v>
      </c>
      <c r="F18" s="50">
        <v>104470</v>
      </c>
      <c r="G18" s="50">
        <v>122100</v>
      </c>
      <c r="H18" s="50">
        <v>115650</v>
      </c>
      <c r="I18" s="50">
        <v>166530</v>
      </c>
      <c r="J18" s="50">
        <v>194700</v>
      </c>
      <c r="K18" s="50">
        <v>204800</v>
      </c>
      <c r="L18" s="50">
        <v>107800</v>
      </c>
      <c r="M18" s="50">
        <v>90800</v>
      </c>
      <c r="N18" s="51">
        <v>137450</v>
      </c>
      <c r="O18" s="116">
        <f t="shared" si="0"/>
        <v>1596580</v>
      </c>
    </row>
    <row r="19" spans="1:15" ht="25" customHeight="1" x14ac:dyDescent="0.2">
      <c r="A19" s="346"/>
      <c r="B19" s="105" t="s">
        <v>34</v>
      </c>
      <c r="C19" s="64">
        <v>217</v>
      </c>
      <c r="D19" s="65">
        <v>184</v>
      </c>
      <c r="E19" s="65">
        <v>68</v>
      </c>
      <c r="F19" s="65">
        <v>184</v>
      </c>
      <c r="G19" s="65">
        <v>372</v>
      </c>
      <c r="H19" s="65">
        <v>891</v>
      </c>
      <c r="I19" s="65">
        <v>522</v>
      </c>
      <c r="J19" s="65">
        <v>850</v>
      </c>
      <c r="K19" s="65">
        <v>391</v>
      </c>
      <c r="L19" s="65">
        <v>963</v>
      </c>
      <c r="M19" s="65">
        <v>637</v>
      </c>
      <c r="N19" s="66">
        <v>708</v>
      </c>
      <c r="O19" s="119">
        <f t="shared" si="0"/>
        <v>5987</v>
      </c>
    </row>
    <row r="20" spans="1:15" ht="25" customHeight="1" x14ac:dyDescent="0.2">
      <c r="A20" s="346"/>
      <c r="B20" s="74" t="s">
        <v>15</v>
      </c>
      <c r="C20" s="64">
        <v>47014</v>
      </c>
      <c r="D20" s="65">
        <v>70433</v>
      </c>
      <c r="E20" s="65">
        <v>38761</v>
      </c>
      <c r="F20" s="65">
        <v>69642</v>
      </c>
      <c r="G20" s="65">
        <v>41323</v>
      </c>
      <c r="H20" s="65">
        <v>79242</v>
      </c>
      <c r="I20" s="65">
        <v>40333</v>
      </c>
      <c r="J20" s="65">
        <v>79033</v>
      </c>
      <c r="K20" s="65">
        <v>55676</v>
      </c>
      <c r="L20" s="65">
        <v>82204</v>
      </c>
      <c r="M20" s="65">
        <v>38407</v>
      </c>
      <c r="N20" s="66">
        <v>84304</v>
      </c>
      <c r="O20" s="119">
        <f t="shared" si="0"/>
        <v>726372</v>
      </c>
    </row>
    <row r="21" spans="1:15" ht="25" customHeight="1" x14ac:dyDescent="0.2">
      <c r="A21" s="347"/>
      <c r="B21" s="13" t="s">
        <v>31</v>
      </c>
      <c r="C21" s="52">
        <v>2881199</v>
      </c>
      <c r="D21" s="47">
        <v>1063593</v>
      </c>
      <c r="E21" s="47">
        <v>4426314</v>
      </c>
      <c r="F21" s="47">
        <v>681492</v>
      </c>
      <c r="G21" s="47">
        <v>2138160</v>
      </c>
      <c r="H21" s="47">
        <v>3055386</v>
      </c>
      <c r="I21" s="47">
        <v>417397</v>
      </c>
      <c r="J21" s="47">
        <v>1987331</v>
      </c>
      <c r="K21" s="47">
        <v>1539397</v>
      </c>
      <c r="L21" s="47">
        <v>1249362</v>
      </c>
      <c r="M21" s="47">
        <v>2814734</v>
      </c>
      <c r="N21" s="48">
        <v>3960494</v>
      </c>
      <c r="O21" s="114">
        <f t="shared" si="0"/>
        <v>26214859</v>
      </c>
    </row>
    <row r="22" spans="1:15" ht="25" customHeight="1" x14ac:dyDescent="0.2">
      <c r="A22" s="348" t="s">
        <v>33</v>
      </c>
      <c r="B22" s="96" t="s">
        <v>32</v>
      </c>
      <c r="C22" s="67">
        <v>1575305</v>
      </c>
      <c r="D22" s="68">
        <v>1674915</v>
      </c>
      <c r="E22" s="68">
        <v>3441244</v>
      </c>
      <c r="F22" s="68">
        <v>1598421</v>
      </c>
      <c r="G22" s="68">
        <v>2443061</v>
      </c>
      <c r="H22" s="68">
        <v>2343286</v>
      </c>
      <c r="I22" s="68">
        <v>2869818</v>
      </c>
      <c r="J22" s="68">
        <v>2862951</v>
      </c>
      <c r="K22" s="68">
        <v>2128022</v>
      </c>
      <c r="L22" s="68">
        <v>1913179</v>
      </c>
      <c r="M22" s="68">
        <v>1608951</v>
      </c>
      <c r="N22" s="69">
        <v>2421917</v>
      </c>
      <c r="O22" s="117">
        <f t="shared" si="0"/>
        <v>26881070</v>
      </c>
    </row>
    <row r="23" spans="1:15" ht="25" customHeight="1" x14ac:dyDescent="0.2">
      <c r="A23" s="348"/>
      <c r="B23" s="12" t="s">
        <v>30</v>
      </c>
      <c r="C23" s="44">
        <v>3059</v>
      </c>
      <c r="D23" s="45">
        <v>2803</v>
      </c>
      <c r="E23" s="45">
        <v>4166</v>
      </c>
      <c r="F23" s="45">
        <v>1461</v>
      </c>
      <c r="G23" s="45">
        <v>1764</v>
      </c>
      <c r="H23" s="45">
        <v>1823</v>
      </c>
      <c r="I23" s="45">
        <v>1992</v>
      </c>
      <c r="J23" s="45">
        <v>1647</v>
      </c>
      <c r="K23" s="45">
        <v>2221</v>
      </c>
      <c r="L23" s="45">
        <v>2201</v>
      </c>
      <c r="M23" s="45">
        <v>2331</v>
      </c>
      <c r="N23" s="46">
        <v>3273</v>
      </c>
      <c r="O23" s="114">
        <f t="shared" si="0"/>
        <v>28741</v>
      </c>
    </row>
    <row r="24" spans="1:15" ht="25" customHeight="1" x14ac:dyDescent="0.2">
      <c r="A24" s="7" t="s">
        <v>25</v>
      </c>
      <c r="B24" s="15" t="s">
        <v>80</v>
      </c>
      <c r="C24" s="60">
        <v>0.65</v>
      </c>
      <c r="D24" s="61">
        <v>0.65</v>
      </c>
      <c r="E24" s="61">
        <v>0.67</v>
      </c>
      <c r="F24" s="61">
        <v>0.64</v>
      </c>
      <c r="G24" s="61">
        <v>0.63</v>
      </c>
      <c r="H24" s="61">
        <v>0.67</v>
      </c>
      <c r="I24" s="61">
        <v>0.7</v>
      </c>
      <c r="J24" s="61">
        <v>0.69</v>
      </c>
      <c r="K24" s="61">
        <v>0.73</v>
      </c>
      <c r="L24" s="61">
        <v>0.77</v>
      </c>
      <c r="M24" s="61">
        <v>0.81</v>
      </c>
      <c r="N24" s="62">
        <v>0.88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68264</v>
      </c>
      <c r="D25" s="50">
        <v>61564</v>
      </c>
      <c r="E25" s="50">
        <v>71979</v>
      </c>
      <c r="F25" s="50">
        <v>68991</v>
      </c>
      <c r="G25" s="50">
        <v>67612</v>
      </c>
      <c r="H25" s="50">
        <v>69548</v>
      </c>
      <c r="I25" s="50">
        <v>75045</v>
      </c>
      <c r="J25" s="50">
        <v>79695</v>
      </c>
      <c r="K25" s="50">
        <v>67551</v>
      </c>
      <c r="L25" s="50">
        <v>71434</v>
      </c>
      <c r="M25" s="50">
        <v>77108</v>
      </c>
      <c r="N25" s="51">
        <v>80397</v>
      </c>
      <c r="O25" s="114">
        <f t="shared" ref="O25:O30" si="2">SUM(C25:N25)</f>
        <v>859188</v>
      </c>
    </row>
    <row r="26" spans="1:15" ht="25" customHeight="1" x14ac:dyDescent="0.2">
      <c r="A26" s="350"/>
      <c r="B26" s="74" t="s">
        <v>16</v>
      </c>
      <c r="C26" s="64">
        <v>567</v>
      </c>
      <c r="D26" s="65">
        <v>615</v>
      </c>
      <c r="E26" s="65">
        <v>458</v>
      </c>
      <c r="F26" s="65">
        <v>571</v>
      </c>
      <c r="G26" s="65">
        <v>539</v>
      </c>
      <c r="H26" s="65">
        <v>590</v>
      </c>
      <c r="I26" s="65">
        <v>616</v>
      </c>
      <c r="J26" s="65">
        <v>507</v>
      </c>
      <c r="K26" s="65">
        <v>605</v>
      </c>
      <c r="L26" s="65">
        <v>595</v>
      </c>
      <c r="M26" s="65">
        <v>584</v>
      </c>
      <c r="N26" s="66">
        <v>598</v>
      </c>
      <c r="O26" s="118">
        <f t="shared" si="2"/>
        <v>6845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17</v>
      </c>
      <c r="E27" s="65">
        <v>19</v>
      </c>
      <c r="F27" s="65">
        <v>24</v>
      </c>
      <c r="G27" s="65">
        <v>22</v>
      </c>
      <c r="H27" s="65">
        <v>23</v>
      </c>
      <c r="I27" s="65">
        <v>39</v>
      </c>
      <c r="J27" s="65">
        <v>31</v>
      </c>
      <c r="K27" s="65">
        <v>35</v>
      </c>
      <c r="L27" s="65">
        <v>29</v>
      </c>
      <c r="M27" s="65">
        <v>42</v>
      </c>
      <c r="N27" s="66">
        <v>30</v>
      </c>
      <c r="O27" s="118">
        <f t="shared" si="2"/>
        <v>323</v>
      </c>
    </row>
    <row r="28" spans="1:15" ht="25" customHeight="1" x14ac:dyDescent="0.2">
      <c r="A28" s="351"/>
      <c r="B28" s="13" t="s">
        <v>82</v>
      </c>
      <c r="C28" s="52">
        <v>19</v>
      </c>
      <c r="D28" s="47">
        <v>52</v>
      </c>
      <c r="E28" s="47">
        <v>92</v>
      </c>
      <c r="F28" s="47">
        <v>40</v>
      </c>
      <c r="G28" s="47">
        <v>1</v>
      </c>
      <c r="H28" s="47">
        <v>16</v>
      </c>
      <c r="I28" s="47">
        <v>2</v>
      </c>
      <c r="J28" s="47">
        <v>9</v>
      </c>
      <c r="K28" s="47">
        <v>0</v>
      </c>
      <c r="L28" s="47">
        <v>3</v>
      </c>
      <c r="M28" s="47">
        <v>32</v>
      </c>
      <c r="N28" s="48">
        <v>98</v>
      </c>
      <c r="O28" s="118">
        <f t="shared" si="2"/>
        <v>364</v>
      </c>
    </row>
    <row r="29" spans="1:15" ht="25" customHeight="1" x14ac:dyDescent="0.2">
      <c r="A29" s="343" t="s">
        <v>27</v>
      </c>
      <c r="B29" s="96" t="s">
        <v>28</v>
      </c>
      <c r="C29" s="67">
        <v>108691</v>
      </c>
      <c r="D29" s="68">
        <v>100473</v>
      </c>
      <c r="E29" s="68">
        <v>116245</v>
      </c>
      <c r="F29" s="68">
        <v>105164</v>
      </c>
      <c r="G29" s="68">
        <v>120407</v>
      </c>
      <c r="H29" s="68">
        <v>108118</v>
      </c>
      <c r="I29" s="68">
        <v>117524</v>
      </c>
      <c r="J29" s="68">
        <v>129701</v>
      </c>
      <c r="K29" s="68">
        <v>113999</v>
      </c>
      <c r="L29" s="68">
        <v>116002</v>
      </c>
      <c r="M29" s="68">
        <v>120346</v>
      </c>
      <c r="N29" s="69">
        <v>115086</v>
      </c>
      <c r="O29" s="117">
        <f t="shared" si="2"/>
        <v>1371756</v>
      </c>
    </row>
    <row r="30" spans="1:15" ht="25" customHeight="1" thickBot="1" x14ac:dyDescent="0.25">
      <c r="A30" s="344"/>
      <c r="B30" s="11" t="s">
        <v>29</v>
      </c>
      <c r="C30" s="56">
        <v>45043</v>
      </c>
      <c r="D30" s="57">
        <v>42751</v>
      </c>
      <c r="E30" s="57">
        <v>49378</v>
      </c>
      <c r="F30" s="57">
        <v>42885</v>
      </c>
      <c r="G30" s="57">
        <v>44579</v>
      </c>
      <c r="H30" s="57">
        <v>44258</v>
      </c>
      <c r="I30" s="57">
        <v>47730</v>
      </c>
      <c r="J30" s="57">
        <v>50459</v>
      </c>
      <c r="K30" s="57">
        <v>45812</v>
      </c>
      <c r="L30" s="57">
        <v>45933</v>
      </c>
      <c r="M30" s="57">
        <v>46046</v>
      </c>
      <c r="N30" s="58">
        <v>48126</v>
      </c>
      <c r="O30" s="115">
        <f t="shared" si="2"/>
        <v>553000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102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13" sqref="E13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7861</v>
      </c>
      <c r="D4" s="42">
        <v>5302</v>
      </c>
      <c r="E4" s="42">
        <v>9064</v>
      </c>
      <c r="F4" s="42">
        <v>10447</v>
      </c>
      <c r="G4" s="42">
        <v>12589</v>
      </c>
      <c r="H4" s="42">
        <v>6534</v>
      </c>
      <c r="I4" s="42">
        <v>8457</v>
      </c>
      <c r="J4" s="42">
        <v>8045</v>
      </c>
      <c r="K4" s="42">
        <v>8859</v>
      </c>
      <c r="L4" s="42">
        <v>7477</v>
      </c>
      <c r="M4" s="42">
        <v>9126</v>
      </c>
      <c r="N4" s="43">
        <v>8036</v>
      </c>
      <c r="O4" s="113">
        <f t="shared" ref="O4:O23" si="0">SUM(C4:N4)</f>
        <v>101797</v>
      </c>
    </row>
    <row r="5" spans="1:15" ht="25" customHeight="1" x14ac:dyDescent="0.2">
      <c r="A5" s="353"/>
      <c r="B5" s="74" t="s">
        <v>18</v>
      </c>
      <c r="C5" s="64">
        <v>4813</v>
      </c>
      <c r="D5" s="65">
        <v>4974</v>
      </c>
      <c r="E5" s="65">
        <v>5998</v>
      </c>
      <c r="F5" s="65">
        <v>4101</v>
      </c>
      <c r="G5" s="65">
        <v>7634</v>
      </c>
      <c r="H5" s="65">
        <v>5490</v>
      </c>
      <c r="I5" s="65">
        <v>4359</v>
      </c>
      <c r="J5" s="65">
        <v>5441</v>
      </c>
      <c r="K5" s="65">
        <v>6604</v>
      </c>
      <c r="L5" s="65">
        <v>8381</v>
      </c>
      <c r="M5" s="65">
        <v>8504</v>
      </c>
      <c r="N5" s="66">
        <v>2802</v>
      </c>
      <c r="O5" s="119">
        <f t="shared" si="0"/>
        <v>69101</v>
      </c>
    </row>
    <row r="6" spans="1:15" ht="25" customHeight="1" x14ac:dyDescent="0.2">
      <c r="A6" s="353"/>
      <c r="B6" s="74" t="s">
        <v>20</v>
      </c>
      <c r="C6" s="64">
        <v>1648</v>
      </c>
      <c r="D6" s="65">
        <v>2767</v>
      </c>
      <c r="E6" s="65">
        <v>3193</v>
      </c>
      <c r="F6" s="65">
        <v>2783</v>
      </c>
      <c r="G6" s="65">
        <v>4730</v>
      </c>
      <c r="H6" s="65">
        <v>2909</v>
      </c>
      <c r="I6" s="65">
        <v>2545</v>
      </c>
      <c r="J6" s="65">
        <v>2495</v>
      </c>
      <c r="K6" s="65">
        <v>3897</v>
      </c>
      <c r="L6" s="65">
        <v>5244</v>
      </c>
      <c r="M6" s="65">
        <v>6819</v>
      </c>
      <c r="N6" s="66">
        <v>1984</v>
      </c>
      <c r="O6" s="119">
        <f t="shared" si="0"/>
        <v>41014</v>
      </c>
    </row>
    <row r="7" spans="1:15" ht="25" customHeight="1" x14ac:dyDescent="0.2">
      <c r="A7" s="353"/>
      <c r="B7" s="74" t="s">
        <v>21</v>
      </c>
      <c r="C7" s="64">
        <v>2821</v>
      </c>
      <c r="D7" s="65">
        <v>1983</v>
      </c>
      <c r="E7" s="65">
        <v>3669</v>
      </c>
      <c r="F7" s="65">
        <v>3250</v>
      </c>
      <c r="G7" s="65">
        <v>7180</v>
      </c>
      <c r="H7" s="65">
        <v>3829</v>
      </c>
      <c r="I7" s="65">
        <v>4045</v>
      </c>
      <c r="J7" s="65">
        <v>7741</v>
      </c>
      <c r="K7" s="65">
        <v>5682</v>
      </c>
      <c r="L7" s="65">
        <v>2984</v>
      </c>
      <c r="M7" s="65">
        <v>3406</v>
      </c>
      <c r="N7" s="66">
        <v>1675</v>
      </c>
      <c r="O7" s="119">
        <f t="shared" si="0"/>
        <v>48265</v>
      </c>
    </row>
    <row r="8" spans="1:15" ht="25" customHeight="1" x14ac:dyDescent="0.2">
      <c r="A8" s="353"/>
      <c r="B8" s="74" t="s">
        <v>22</v>
      </c>
      <c r="C8" s="64">
        <v>19319</v>
      </c>
      <c r="D8" s="65">
        <v>14897</v>
      </c>
      <c r="E8" s="65">
        <v>16472</v>
      </c>
      <c r="F8" s="65">
        <v>14622</v>
      </c>
      <c r="G8" s="65">
        <v>17012</v>
      </c>
      <c r="H8" s="65">
        <v>15056</v>
      </c>
      <c r="I8" s="65">
        <v>14799</v>
      </c>
      <c r="J8" s="65">
        <v>18501</v>
      </c>
      <c r="K8" s="65">
        <v>15823</v>
      </c>
      <c r="L8" s="65">
        <v>13035</v>
      </c>
      <c r="M8" s="65">
        <v>16131</v>
      </c>
      <c r="N8" s="66">
        <v>13320</v>
      </c>
      <c r="O8" s="119">
        <f t="shared" si="0"/>
        <v>188987</v>
      </c>
    </row>
    <row r="9" spans="1:15" ht="25" customHeight="1" x14ac:dyDescent="0.2">
      <c r="A9" s="353"/>
      <c r="B9" s="74" t="s">
        <v>36</v>
      </c>
      <c r="C9" s="64">
        <v>8043</v>
      </c>
      <c r="D9" s="65">
        <v>8122</v>
      </c>
      <c r="E9" s="65">
        <v>11832</v>
      </c>
      <c r="F9" s="65">
        <v>11330</v>
      </c>
      <c r="G9" s="65">
        <v>12961</v>
      </c>
      <c r="H9" s="65">
        <v>11126</v>
      </c>
      <c r="I9" s="65">
        <v>12748</v>
      </c>
      <c r="J9" s="65">
        <v>19654</v>
      </c>
      <c r="K9" s="65">
        <v>13954</v>
      </c>
      <c r="L9" s="65">
        <v>12993</v>
      </c>
      <c r="M9" s="65">
        <v>15735</v>
      </c>
      <c r="N9" s="66">
        <v>12742</v>
      </c>
      <c r="O9" s="119">
        <f t="shared" si="0"/>
        <v>151240</v>
      </c>
    </row>
    <row r="10" spans="1:15" s="281" customFormat="1" ht="25" customHeight="1" x14ac:dyDescent="0.2">
      <c r="A10" s="353"/>
      <c r="B10" s="74" t="s">
        <v>117</v>
      </c>
      <c r="C10" s="285">
        <v>28.2</v>
      </c>
      <c r="D10" s="286">
        <v>29.1</v>
      </c>
      <c r="E10" s="286">
        <v>39</v>
      </c>
      <c r="F10" s="286">
        <v>38.799999999999997</v>
      </c>
      <c r="G10" s="286">
        <v>43.9</v>
      </c>
      <c r="H10" s="286">
        <v>35.299999999999997</v>
      </c>
      <c r="I10" s="286">
        <v>42.5</v>
      </c>
      <c r="J10" s="286">
        <v>61.3</v>
      </c>
      <c r="K10" s="286">
        <v>44.6</v>
      </c>
      <c r="L10" s="286">
        <v>42.8</v>
      </c>
      <c r="M10" s="286">
        <v>44.3</v>
      </c>
      <c r="N10" s="287">
        <v>36.6</v>
      </c>
      <c r="O10" s="284">
        <f>SUM(C10:N10)</f>
        <v>486.40000000000009</v>
      </c>
    </row>
    <row r="11" spans="1:15" ht="25" customHeight="1" x14ac:dyDescent="0.2">
      <c r="A11" s="353"/>
      <c r="B11" s="74" t="s">
        <v>75</v>
      </c>
      <c r="C11" s="64">
        <v>3520</v>
      </c>
      <c r="D11" s="65">
        <v>3315</v>
      </c>
      <c r="E11" s="65">
        <v>5219</v>
      </c>
      <c r="F11" s="65">
        <v>4310</v>
      </c>
      <c r="G11" s="65">
        <v>5180</v>
      </c>
      <c r="H11" s="65">
        <v>4397</v>
      </c>
      <c r="I11" s="65">
        <v>5220</v>
      </c>
      <c r="J11" s="65">
        <v>6758</v>
      </c>
      <c r="K11" s="65">
        <v>4616</v>
      </c>
      <c r="L11" s="65">
        <v>5337</v>
      </c>
      <c r="M11" s="65">
        <v>5727</v>
      </c>
      <c r="N11" s="66">
        <v>4311</v>
      </c>
      <c r="O11" s="119">
        <f t="shared" si="0"/>
        <v>57910</v>
      </c>
    </row>
    <row r="12" spans="1:15" ht="25" customHeight="1" x14ac:dyDescent="0.2">
      <c r="A12" s="353"/>
      <c r="B12" s="74" t="s">
        <v>14</v>
      </c>
      <c r="C12" s="64">
        <v>1728</v>
      </c>
      <c r="D12" s="65">
        <v>1930</v>
      </c>
      <c r="E12" s="65">
        <v>2430</v>
      </c>
      <c r="F12" s="65">
        <v>2630</v>
      </c>
      <c r="G12" s="65">
        <v>3188</v>
      </c>
      <c r="H12" s="65">
        <v>2349</v>
      </c>
      <c r="I12" s="65">
        <v>2113</v>
      </c>
      <c r="J12" s="65">
        <v>2405</v>
      </c>
      <c r="K12" s="65">
        <v>2525</v>
      </c>
      <c r="L12" s="65">
        <v>2266</v>
      </c>
      <c r="M12" s="65">
        <v>2049</v>
      </c>
      <c r="N12" s="66">
        <v>1844</v>
      </c>
      <c r="O12" s="119">
        <f t="shared" si="0"/>
        <v>27457</v>
      </c>
    </row>
    <row r="13" spans="1:15" ht="25" customHeight="1" x14ac:dyDescent="0.2">
      <c r="A13" s="353"/>
      <c r="B13" s="74" t="s">
        <v>76</v>
      </c>
      <c r="C13" s="64">
        <v>8424</v>
      </c>
      <c r="D13" s="65">
        <v>7025</v>
      </c>
      <c r="E13" s="65">
        <v>13009</v>
      </c>
      <c r="F13" s="65">
        <v>11643</v>
      </c>
      <c r="G13" s="65">
        <v>16358</v>
      </c>
      <c r="H13" s="65">
        <v>8669</v>
      </c>
      <c r="I13" s="65">
        <v>7677</v>
      </c>
      <c r="J13" s="65">
        <v>13375</v>
      </c>
      <c r="K13" s="65">
        <v>11547</v>
      </c>
      <c r="L13" s="65">
        <v>11690</v>
      </c>
      <c r="M13" s="65">
        <v>13851</v>
      </c>
      <c r="N13" s="66">
        <v>5761</v>
      </c>
      <c r="O13" s="119">
        <f t="shared" si="0"/>
        <v>129029</v>
      </c>
    </row>
    <row r="14" spans="1:15" ht="25" customHeight="1" x14ac:dyDescent="0.2">
      <c r="A14" s="353"/>
      <c r="B14" s="205" t="s">
        <v>83</v>
      </c>
      <c r="C14" s="208">
        <v>3539</v>
      </c>
      <c r="D14" s="208">
        <v>2854</v>
      </c>
      <c r="E14" s="208">
        <v>5171</v>
      </c>
      <c r="F14" s="208">
        <v>4388</v>
      </c>
      <c r="G14" s="208">
        <v>7923</v>
      </c>
      <c r="H14" s="208">
        <v>5139</v>
      </c>
      <c r="I14" s="208">
        <v>5383</v>
      </c>
      <c r="J14" s="208">
        <v>8003</v>
      </c>
      <c r="K14" s="208">
        <v>6463</v>
      </c>
      <c r="L14" s="208">
        <v>4551</v>
      </c>
      <c r="M14" s="208">
        <v>6087</v>
      </c>
      <c r="N14" s="208">
        <v>4273</v>
      </c>
      <c r="O14" s="119">
        <f>SUM(C14:N14)</f>
        <v>63774</v>
      </c>
    </row>
    <row r="15" spans="1:15" ht="25" customHeight="1" x14ac:dyDescent="0.2">
      <c r="A15" s="353"/>
      <c r="B15" s="63" t="s">
        <v>78</v>
      </c>
      <c r="C15" s="64">
        <v>5044</v>
      </c>
      <c r="D15" s="65">
        <v>5220</v>
      </c>
      <c r="E15" s="65">
        <v>9974</v>
      </c>
      <c r="F15" s="65">
        <v>6182</v>
      </c>
      <c r="G15" s="65">
        <v>9408</v>
      </c>
      <c r="H15" s="65">
        <v>7289</v>
      </c>
      <c r="I15" s="65">
        <v>5176</v>
      </c>
      <c r="J15" s="65">
        <v>8534</v>
      </c>
      <c r="K15" s="65">
        <v>8306</v>
      </c>
      <c r="L15" s="65">
        <v>9980</v>
      </c>
      <c r="M15" s="65">
        <v>11957</v>
      </c>
      <c r="N15" s="65">
        <v>5116</v>
      </c>
      <c r="O15" s="119">
        <f t="shared" ref="O15:O17" si="1">SUM(C15:N15)</f>
        <v>92186</v>
      </c>
    </row>
    <row r="16" spans="1:15" ht="25" customHeight="1" x14ac:dyDescent="0.2">
      <c r="A16" s="353"/>
      <c r="B16" s="6" t="s">
        <v>79</v>
      </c>
      <c r="C16" s="257"/>
      <c r="D16" s="258"/>
      <c r="E16" s="88"/>
      <c r="F16" s="258"/>
      <c r="G16" s="258"/>
      <c r="H16" s="88"/>
      <c r="I16" s="258"/>
      <c r="J16" s="8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12605</v>
      </c>
      <c r="D17" s="212">
        <v>12907</v>
      </c>
      <c r="E17" s="45">
        <v>16691</v>
      </c>
      <c r="F17" s="212">
        <v>16127</v>
      </c>
      <c r="G17" s="212">
        <v>18269</v>
      </c>
      <c r="H17" s="45">
        <v>17788</v>
      </c>
      <c r="I17" s="212">
        <v>14452</v>
      </c>
      <c r="J17" s="45">
        <v>16836</v>
      </c>
      <c r="K17" s="212">
        <v>17258</v>
      </c>
      <c r="L17" s="212">
        <v>16400</v>
      </c>
      <c r="M17" s="212">
        <v>18021</v>
      </c>
      <c r="N17" s="260">
        <v>13903</v>
      </c>
      <c r="O17" s="261">
        <f t="shared" si="1"/>
        <v>191257</v>
      </c>
    </row>
    <row r="18" spans="1:15" ht="25" customHeight="1" x14ac:dyDescent="0.2">
      <c r="A18" s="345" t="s">
        <v>23</v>
      </c>
      <c r="B18" s="14" t="s">
        <v>35</v>
      </c>
      <c r="C18" s="49">
        <v>103850</v>
      </c>
      <c r="D18" s="50">
        <v>57200</v>
      </c>
      <c r="E18" s="50">
        <v>109300</v>
      </c>
      <c r="F18" s="50">
        <v>135200</v>
      </c>
      <c r="G18" s="50">
        <v>143300</v>
      </c>
      <c r="H18" s="50">
        <v>104200</v>
      </c>
      <c r="I18" s="50">
        <v>122800</v>
      </c>
      <c r="J18" s="50">
        <v>102840</v>
      </c>
      <c r="K18" s="50">
        <v>149050</v>
      </c>
      <c r="L18" s="50">
        <v>79650</v>
      </c>
      <c r="M18" s="50">
        <v>117500</v>
      </c>
      <c r="N18" s="51">
        <v>187500</v>
      </c>
      <c r="O18" s="116">
        <f t="shared" si="0"/>
        <v>1412390</v>
      </c>
    </row>
    <row r="19" spans="1:15" ht="25" customHeight="1" x14ac:dyDescent="0.2">
      <c r="A19" s="346"/>
      <c r="B19" s="105" t="s">
        <v>34</v>
      </c>
      <c r="C19" s="64">
        <v>251</v>
      </c>
      <c r="D19" s="65">
        <v>357</v>
      </c>
      <c r="E19" s="65">
        <v>61</v>
      </c>
      <c r="F19" s="65">
        <v>884</v>
      </c>
      <c r="G19" s="65">
        <v>350</v>
      </c>
      <c r="H19" s="65">
        <v>914</v>
      </c>
      <c r="I19" s="65">
        <v>813</v>
      </c>
      <c r="J19" s="65">
        <v>363</v>
      </c>
      <c r="K19" s="65">
        <v>816</v>
      </c>
      <c r="L19" s="65">
        <v>606</v>
      </c>
      <c r="M19" s="65">
        <v>219</v>
      </c>
      <c r="N19" s="66">
        <v>600</v>
      </c>
      <c r="O19" s="119">
        <f t="shared" si="0"/>
        <v>6234</v>
      </c>
    </row>
    <row r="20" spans="1:15" ht="25" customHeight="1" x14ac:dyDescent="0.2">
      <c r="A20" s="346"/>
      <c r="B20" s="74" t="s">
        <v>15</v>
      </c>
      <c r="C20" s="64">
        <v>40140</v>
      </c>
      <c r="D20" s="65">
        <v>72763</v>
      </c>
      <c r="E20" s="65">
        <v>35847</v>
      </c>
      <c r="F20" s="65">
        <v>65603</v>
      </c>
      <c r="G20" s="65">
        <v>39773</v>
      </c>
      <c r="H20" s="65">
        <v>76074</v>
      </c>
      <c r="I20" s="65">
        <v>51572</v>
      </c>
      <c r="J20" s="65">
        <v>80052</v>
      </c>
      <c r="K20" s="65">
        <v>58540</v>
      </c>
      <c r="L20" s="65">
        <v>69798</v>
      </c>
      <c r="M20" s="65">
        <v>41902</v>
      </c>
      <c r="N20" s="66">
        <v>76517</v>
      </c>
      <c r="O20" s="119">
        <f t="shared" si="0"/>
        <v>708581</v>
      </c>
    </row>
    <row r="21" spans="1:15" ht="25" customHeight="1" x14ac:dyDescent="0.2">
      <c r="A21" s="347"/>
      <c r="B21" s="13" t="s">
        <v>31</v>
      </c>
      <c r="C21" s="52">
        <v>2961248</v>
      </c>
      <c r="D21" s="47">
        <v>2869967</v>
      </c>
      <c r="E21" s="47">
        <v>1923071</v>
      </c>
      <c r="F21" s="47">
        <v>2137029</v>
      </c>
      <c r="G21" s="47">
        <v>1824631</v>
      </c>
      <c r="H21" s="47">
        <v>1952353</v>
      </c>
      <c r="I21" s="47">
        <v>382646</v>
      </c>
      <c r="J21" s="47">
        <v>2056068</v>
      </c>
      <c r="K21" s="47">
        <v>2041942</v>
      </c>
      <c r="L21" s="47">
        <v>1765685</v>
      </c>
      <c r="M21" s="47">
        <v>254978</v>
      </c>
      <c r="N21" s="48">
        <v>3988329</v>
      </c>
      <c r="O21" s="114">
        <f t="shared" si="0"/>
        <v>24157947</v>
      </c>
    </row>
    <row r="22" spans="1:15" ht="25" customHeight="1" x14ac:dyDescent="0.2">
      <c r="A22" s="348" t="s">
        <v>33</v>
      </c>
      <c r="B22" s="96" t="s">
        <v>32</v>
      </c>
      <c r="C22" s="67">
        <v>1760288</v>
      </c>
      <c r="D22" s="68">
        <v>1817017</v>
      </c>
      <c r="E22" s="68">
        <v>3691684</v>
      </c>
      <c r="F22" s="68">
        <v>1646746</v>
      </c>
      <c r="G22" s="68">
        <v>2456846</v>
      </c>
      <c r="H22" s="68">
        <v>2406897</v>
      </c>
      <c r="I22" s="68">
        <v>2720488</v>
      </c>
      <c r="J22" s="68">
        <v>3065589</v>
      </c>
      <c r="K22" s="68">
        <v>2099902</v>
      </c>
      <c r="L22" s="68">
        <v>1716909</v>
      </c>
      <c r="M22" s="68">
        <v>1475823</v>
      </c>
      <c r="N22" s="69">
        <v>2520839</v>
      </c>
      <c r="O22" s="117">
        <f t="shared" si="0"/>
        <v>27379028</v>
      </c>
    </row>
    <row r="23" spans="1:15" ht="25" customHeight="1" x14ac:dyDescent="0.2">
      <c r="A23" s="348"/>
      <c r="B23" s="12" t="s">
        <v>30</v>
      </c>
      <c r="C23" s="44">
        <v>2586</v>
      </c>
      <c r="D23" s="45">
        <v>2643</v>
      </c>
      <c r="E23" s="45">
        <v>1454</v>
      </c>
      <c r="F23" s="45">
        <v>1423</v>
      </c>
      <c r="G23" s="45">
        <v>2037</v>
      </c>
      <c r="H23" s="45">
        <v>1819</v>
      </c>
      <c r="I23" s="45">
        <v>1644</v>
      </c>
      <c r="J23" s="45">
        <v>1019</v>
      </c>
      <c r="K23" s="45">
        <v>1663</v>
      </c>
      <c r="L23" s="45">
        <v>3438</v>
      </c>
      <c r="M23" s="45">
        <v>2711</v>
      </c>
      <c r="N23" s="46">
        <v>4421</v>
      </c>
      <c r="O23" s="114">
        <f t="shared" si="0"/>
        <v>26858</v>
      </c>
    </row>
    <row r="24" spans="1:15" ht="25" customHeight="1" x14ac:dyDescent="0.2">
      <c r="A24" s="7" t="s">
        <v>25</v>
      </c>
      <c r="B24" s="15" t="s">
        <v>80</v>
      </c>
      <c r="C24" s="60">
        <v>0.87</v>
      </c>
      <c r="D24" s="61">
        <v>0.92</v>
      </c>
      <c r="E24" s="61">
        <v>0.92</v>
      </c>
      <c r="F24" s="61">
        <v>0.9</v>
      </c>
      <c r="G24" s="61">
        <v>0.88</v>
      </c>
      <c r="H24" s="61">
        <v>0.95</v>
      </c>
      <c r="I24" s="61">
        <v>0.9</v>
      </c>
      <c r="J24" s="61">
        <v>0.93</v>
      </c>
      <c r="K24" s="61">
        <v>0.88</v>
      </c>
      <c r="L24" s="61">
        <v>0.86</v>
      </c>
      <c r="M24" s="61">
        <v>0.79</v>
      </c>
      <c r="N24" s="62">
        <v>0.8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70318</v>
      </c>
      <c r="D25" s="50">
        <v>63464</v>
      </c>
      <c r="E25" s="50">
        <v>72647</v>
      </c>
      <c r="F25" s="50">
        <v>69693</v>
      </c>
      <c r="G25" s="50">
        <v>67664</v>
      </c>
      <c r="H25" s="50">
        <v>65125</v>
      </c>
      <c r="I25" s="50">
        <v>77914</v>
      </c>
      <c r="J25" s="50">
        <v>80616</v>
      </c>
      <c r="K25" s="50">
        <v>70610</v>
      </c>
      <c r="L25" s="50">
        <v>76776</v>
      </c>
      <c r="M25" s="50">
        <v>80472</v>
      </c>
      <c r="N25" s="51">
        <v>86796</v>
      </c>
      <c r="O25" s="114">
        <f t="shared" ref="O25:O30" si="2">SUM(C25:N25)</f>
        <v>882095</v>
      </c>
    </row>
    <row r="26" spans="1:15" ht="25" customHeight="1" x14ac:dyDescent="0.2">
      <c r="A26" s="350"/>
      <c r="B26" s="74" t="s">
        <v>16</v>
      </c>
      <c r="C26" s="64">
        <v>647</v>
      </c>
      <c r="D26" s="65">
        <v>676</v>
      </c>
      <c r="E26" s="65">
        <v>897</v>
      </c>
      <c r="F26" s="65">
        <v>549</v>
      </c>
      <c r="G26" s="65">
        <v>476</v>
      </c>
      <c r="H26" s="65">
        <v>484</v>
      </c>
      <c r="I26" s="65">
        <v>591</v>
      </c>
      <c r="J26" s="65">
        <v>449</v>
      </c>
      <c r="K26" s="65">
        <v>570</v>
      </c>
      <c r="L26" s="65">
        <v>537</v>
      </c>
      <c r="M26" s="65">
        <v>536</v>
      </c>
      <c r="N26" s="66">
        <v>529</v>
      </c>
      <c r="O26" s="118">
        <f t="shared" si="2"/>
        <v>6941</v>
      </c>
    </row>
    <row r="27" spans="1:15" ht="25" customHeight="1" x14ac:dyDescent="0.2">
      <c r="A27" s="350"/>
      <c r="B27" s="74" t="s">
        <v>81</v>
      </c>
      <c r="C27" s="64">
        <v>14</v>
      </c>
      <c r="D27" s="65">
        <v>96</v>
      </c>
      <c r="E27" s="65">
        <v>28</v>
      </c>
      <c r="F27" s="65">
        <v>16</v>
      </c>
      <c r="G27" s="65">
        <v>22</v>
      </c>
      <c r="H27" s="65">
        <v>16</v>
      </c>
      <c r="I27" s="65">
        <v>21</v>
      </c>
      <c r="J27" s="65">
        <v>23</v>
      </c>
      <c r="K27" s="65">
        <v>21</v>
      </c>
      <c r="L27" s="65">
        <v>19</v>
      </c>
      <c r="M27" s="65">
        <v>29</v>
      </c>
      <c r="N27" s="66">
        <v>28</v>
      </c>
      <c r="O27" s="118">
        <f t="shared" si="2"/>
        <v>333</v>
      </c>
    </row>
    <row r="28" spans="1:15" ht="25" customHeight="1" x14ac:dyDescent="0.2">
      <c r="A28" s="351"/>
      <c r="B28" s="13" t="s">
        <v>82</v>
      </c>
      <c r="C28" s="52">
        <v>25</v>
      </c>
      <c r="D28" s="47">
        <v>14</v>
      </c>
      <c r="E28" s="47">
        <v>26</v>
      </c>
      <c r="F28" s="47">
        <v>10</v>
      </c>
      <c r="G28" s="47">
        <v>6</v>
      </c>
      <c r="H28" s="47">
        <v>10</v>
      </c>
      <c r="I28" s="47">
        <v>16</v>
      </c>
      <c r="J28" s="47">
        <v>24</v>
      </c>
      <c r="K28" s="47">
        <v>0</v>
      </c>
      <c r="L28" s="47">
        <v>38</v>
      </c>
      <c r="M28" s="47">
        <v>33</v>
      </c>
      <c r="N28" s="48">
        <v>18</v>
      </c>
      <c r="O28" s="118">
        <f t="shared" si="2"/>
        <v>220</v>
      </c>
    </row>
    <row r="29" spans="1:15" ht="25" customHeight="1" x14ac:dyDescent="0.2">
      <c r="A29" s="343" t="s">
        <v>27</v>
      </c>
      <c r="B29" s="96" t="s">
        <v>28</v>
      </c>
      <c r="C29" s="67">
        <v>106875</v>
      </c>
      <c r="D29" s="68">
        <v>100066</v>
      </c>
      <c r="E29" s="68">
        <v>138793</v>
      </c>
      <c r="F29" s="68">
        <v>119616</v>
      </c>
      <c r="G29" s="68">
        <v>139306</v>
      </c>
      <c r="H29" s="68">
        <v>121514</v>
      </c>
      <c r="I29" s="68">
        <v>127999</v>
      </c>
      <c r="J29" s="68">
        <v>140274</v>
      </c>
      <c r="K29" s="68">
        <v>125297</v>
      </c>
      <c r="L29" s="68">
        <v>125699</v>
      </c>
      <c r="M29" s="68">
        <v>135305</v>
      </c>
      <c r="N29" s="69">
        <v>123822</v>
      </c>
      <c r="O29" s="117">
        <f t="shared" si="2"/>
        <v>1504566</v>
      </c>
    </row>
    <row r="30" spans="1:15" ht="25" customHeight="1" thickBot="1" x14ac:dyDescent="0.25">
      <c r="A30" s="344"/>
      <c r="B30" s="11" t="s">
        <v>29</v>
      </c>
      <c r="C30" s="56">
        <v>46370</v>
      </c>
      <c r="D30" s="57">
        <v>41477</v>
      </c>
      <c r="E30" s="57">
        <v>43488</v>
      </c>
      <c r="F30" s="57">
        <v>41369</v>
      </c>
      <c r="G30" s="57">
        <v>46490</v>
      </c>
      <c r="H30" s="57">
        <v>44314</v>
      </c>
      <c r="I30" s="57">
        <v>47034</v>
      </c>
      <c r="J30" s="57">
        <v>49366</v>
      </c>
      <c r="K30" s="57">
        <v>45921</v>
      </c>
      <c r="L30" s="57">
        <v>47076</v>
      </c>
      <c r="M30" s="57">
        <v>45830</v>
      </c>
      <c r="N30" s="58">
        <v>46124</v>
      </c>
      <c r="O30" s="115">
        <f t="shared" si="2"/>
        <v>544859</v>
      </c>
    </row>
    <row r="32" spans="1:15" x14ac:dyDescent="0.2">
      <c r="A32" s="3" t="s">
        <v>86</v>
      </c>
      <c r="B32" s="1" t="s">
        <v>100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6" sqref="F16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6483</v>
      </c>
      <c r="D4" s="42">
        <v>6340</v>
      </c>
      <c r="E4" s="42">
        <v>10009</v>
      </c>
      <c r="F4" s="42">
        <v>11478</v>
      </c>
      <c r="G4" s="42">
        <v>12554</v>
      </c>
      <c r="H4" s="42">
        <v>7053</v>
      </c>
      <c r="I4" s="42">
        <v>8230</v>
      </c>
      <c r="J4" s="42">
        <v>9409</v>
      </c>
      <c r="K4" s="42">
        <v>9988</v>
      </c>
      <c r="L4" s="42">
        <v>9674</v>
      </c>
      <c r="M4" s="42">
        <v>9714</v>
      </c>
      <c r="N4" s="43">
        <v>9949</v>
      </c>
      <c r="O4" s="113">
        <f t="shared" ref="O4:O23" si="0">SUM(C4:N4)</f>
        <v>110881</v>
      </c>
    </row>
    <row r="5" spans="1:15" ht="25" customHeight="1" x14ac:dyDescent="0.2">
      <c r="A5" s="353"/>
      <c r="B5" s="74" t="s">
        <v>18</v>
      </c>
      <c r="C5" s="64">
        <v>5372</v>
      </c>
      <c r="D5" s="65">
        <v>5470</v>
      </c>
      <c r="E5" s="65">
        <v>7613</v>
      </c>
      <c r="F5" s="65">
        <v>5097</v>
      </c>
      <c r="G5" s="65">
        <v>7766</v>
      </c>
      <c r="H5" s="65">
        <v>5459</v>
      </c>
      <c r="I5" s="65">
        <v>5344</v>
      </c>
      <c r="J5" s="65">
        <v>5459</v>
      </c>
      <c r="K5" s="65">
        <v>7140</v>
      </c>
      <c r="L5" s="65">
        <v>9256</v>
      </c>
      <c r="M5" s="65">
        <v>8447</v>
      </c>
      <c r="N5" s="66">
        <v>3127</v>
      </c>
      <c r="O5" s="119">
        <f t="shared" si="0"/>
        <v>75550</v>
      </c>
    </row>
    <row r="6" spans="1:15" ht="25" customHeight="1" x14ac:dyDescent="0.2">
      <c r="A6" s="353"/>
      <c r="B6" s="74" t="s">
        <v>20</v>
      </c>
      <c r="C6" s="64">
        <v>2888</v>
      </c>
      <c r="D6" s="65">
        <v>4339</v>
      </c>
      <c r="E6" s="65">
        <v>4656</v>
      </c>
      <c r="F6" s="65">
        <v>3471</v>
      </c>
      <c r="G6" s="65">
        <v>5235</v>
      </c>
      <c r="H6" s="65">
        <v>3223</v>
      </c>
      <c r="I6" s="65">
        <v>2746</v>
      </c>
      <c r="J6" s="65">
        <v>2337</v>
      </c>
      <c r="K6" s="65">
        <v>4766</v>
      </c>
      <c r="L6" s="65">
        <v>5296</v>
      </c>
      <c r="M6" s="65">
        <v>6940</v>
      </c>
      <c r="N6" s="66">
        <v>2501</v>
      </c>
      <c r="O6" s="119">
        <f t="shared" si="0"/>
        <v>48398</v>
      </c>
    </row>
    <row r="7" spans="1:15" ht="25" customHeight="1" x14ac:dyDescent="0.2">
      <c r="A7" s="353"/>
      <c r="B7" s="74" t="s">
        <v>21</v>
      </c>
      <c r="C7" s="64">
        <v>1932</v>
      </c>
      <c r="D7" s="65">
        <v>1747</v>
      </c>
      <c r="E7" s="65">
        <v>3477</v>
      </c>
      <c r="F7" s="65">
        <v>3029</v>
      </c>
      <c r="G7" s="65">
        <v>7029</v>
      </c>
      <c r="H7" s="65">
        <v>3389</v>
      </c>
      <c r="I7" s="65">
        <v>4362</v>
      </c>
      <c r="J7" s="65">
        <v>8959</v>
      </c>
      <c r="K7" s="65">
        <v>6559</v>
      </c>
      <c r="L7" s="65">
        <v>4453</v>
      </c>
      <c r="M7" s="65">
        <v>3667</v>
      </c>
      <c r="N7" s="66">
        <v>2322</v>
      </c>
      <c r="O7" s="119">
        <f t="shared" si="0"/>
        <v>50925</v>
      </c>
    </row>
    <row r="8" spans="1:15" ht="25" customHeight="1" x14ac:dyDescent="0.2">
      <c r="A8" s="353"/>
      <c r="B8" s="74" t="s">
        <v>22</v>
      </c>
      <c r="C8" s="64">
        <v>19570</v>
      </c>
      <c r="D8" s="65">
        <v>16417</v>
      </c>
      <c r="E8" s="65">
        <v>17079</v>
      </c>
      <c r="F8" s="65">
        <v>15395</v>
      </c>
      <c r="G8" s="65">
        <v>18710</v>
      </c>
      <c r="H8" s="65">
        <v>14672</v>
      </c>
      <c r="I8" s="65">
        <v>16021</v>
      </c>
      <c r="J8" s="65">
        <v>19203</v>
      </c>
      <c r="K8" s="65">
        <v>17113</v>
      </c>
      <c r="L8" s="65">
        <v>15349</v>
      </c>
      <c r="M8" s="65">
        <v>15672</v>
      </c>
      <c r="N8" s="66">
        <v>13867</v>
      </c>
      <c r="O8" s="119">
        <f t="shared" si="0"/>
        <v>199068</v>
      </c>
    </row>
    <row r="9" spans="1:15" ht="25" customHeight="1" x14ac:dyDescent="0.2">
      <c r="A9" s="353"/>
      <c r="B9" s="74" t="s">
        <v>36</v>
      </c>
      <c r="C9" s="64">
        <v>9222</v>
      </c>
      <c r="D9" s="65">
        <v>9332</v>
      </c>
      <c r="E9" s="65">
        <v>13343</v>
      </c>
      <c r="F9" s="65">
        <v>13805</v>
      </c>
      <c r="G9" s="65">
        <v>16132</v>
      </c>
      <c r="H9" s="65">
        <v>14314</v>
      </c>
      <c r="I9" s="65">
        <v>15914</v>
      </c>
      <c r="J9" s="65">
        <v>19505</v>
      </c>
      <c r="K9" s="65">
        <v>15255</v>
      </c>
      <c r="L9" s="65">
        <v>14149</v>
      </c>
      <c r="M9" s="65">
        <v>13973</v>
      </c>
      <c r="N9" s="66">
        <v>15342</v>
      </c>
      <c r="O9" s="119">
        <f t="shared" si="0"/>
        <v>170286</v>
      </c>
    </row>
    <row r="10" spans="1:15" s="281" customFormat="1" ht="25" customHeight="1" x14ac:dyDescent="0.2">
      <c r="A10" s="353"/>
      <c r="B10" s="74" t="s">
        <v>117</v>
      </c>
      <c r="C10" s="285">
        <v>47.2</v>
      </c>
      <c r="D10" s="286">
        <v>56.8</v>
      </c>
      <c r="E10" s="286">
        <v>71.8</v>
      </c>
      <c r="F10" s="286">
        <v>64.3</v>
      </c>
      <c r="G10" s="286">
        <v>74.099999999999994</v>
      </c>
      <c r="H10" s="286">
        <v>63.7</v>
      </c>
      <c r="I10" s="286">
        <v>69.400000000000006</v>
      </c>
      <c r="J10" s="286">
        <v>88.5</v>
      </c>
      <c r="K10" s="286">
        <v>70.400000000000006</v>
      </c>
      <c r="L10" s="286">
        <v>54.5</v>
      </c>
      <c r="M10" s="286">
        <v>54.5</v>
      </c>
      <c r="N10" s="287">
        <v>52.5</v>
      </c>
      <c r="O10" s="284">
        <f>SUM(C10:N10)</f>
        <v>767.7</v>
      </c>
    </row>
    <row r="11" spans="1:15" ht="25" customHeight="1" x14ac:dyDescent="0.2">
      <c r="A11" s="353"/>
      <c r="B11" s="74" t="s">
        <v>75</v>
      </c>
      <c r="C11" s="64">
        <v>3591</v>
      </c>
      <c r="D11" s="65">
        <v>3976</v>
      </c>
      <c r="E11" s="65">
        <v>5372</v>
      </c>
      <c r="F11" s="65">
        <v>4108</v>
      </c>
      <c r="G11" s="65">
        <v>5738</v>
      </c>
      <c r="H11" s="65">
        <v>4215</v>
      </c>
      <c r="I11" s="65">
        <v>5299</v>
      </c>
      <c r="J11" s="65">
        <v>6965</v>
      </c>
      <c r="K11" s="65">
        <v>5107</v>
      </c>
      <c r="L11" s="65">
        <v>5630</v>
      </c>
      <c r="M11" s="65">
        <v>5231</v>
      </c>
      <c r="N11" s="66">
        <v>4192</v>
      </c>
      <c r="O11" s="119">
        <f t="shared" si="0"/>
        <v>59424</v>
      </c>
    </row>
    <row r="12" spans="1:15" ht="25" customHeight="1" x14ac:dyDescent="0.2">
      <c r="A12" s="353"/>
      <c r="B12" s="74" t="s">
        <v>14</v>
      </c>
      <c r="C12" s="64">
        <v>1428</v>
      </c>
      <c r="D12" s="65">
        <v>1646</v>
      </c>
      <c r="E12" s="65">
        <v>2289</v>
      </c>
      <c r="F12" s="65">
        <v>2377</v>
      </c>
      <c r="G12" s="65">
        <v>3102</v>
      </c>
      <c r="H12" s="65">
        <v>2116</v>
      </c>
      <c r="I12" s="65">
        <v>2130</v>
      </c>
      <c r="J12" s="65">
        <v>2594</v>
      </c>
      <c r="K12" s="65">
        <v>2514</v>
      </c>
      <c r="L12" s="65">
        <v>2710</v>
      </c>
      <c r="M12" s="65">
        <v>1918</v>
      </c>
      <c r="N12" s="66">
        <v>1817</v>
      </c>
      <c r="O12" s="119">
        <f t="shared" si="0"/>
        <v>26641</v>
      </c>
    </row>
    <row r="13" spans="1:15" ht="25" customHeight="1" x14ac:dyDescent="0.2">
      <c r="A13" s="353"/>
      <c r="B13" s="74" t="s">
        <v>76</v>
      </c>
      <c r="C13" s="64">
        <v>7902</v>
      </c>
      <c r="D13" s="65">
        <v>7926</v>
      </c>
      <c r="E13" s="65">
        <v>13671</v>
      </c>
      <c r="F13" s="65">
        <v>12841</v>
      </c>
      <c r="G13" s="65">
        <v>18166</v>
      </c>
      <c r="H13" s="65">
        <v>9853</v>
      </c>
      <c r="I13" s="65">
        <v>9855</v>
      </c>
      <c r="J13" s="65">
        <v>14268</v>
      </c>
      <c r="K13" s="65">
        <v>14505</v>
      </c>
      <c r="L13" s="65">
        <v>15545</v>
      </c>
      <c r="M13" s="65">
        <v>16044</v>
      </c>
      <c r="N13" s="66">
        <v>8917</v>
      </c>
      <c r="O13" s="119">
        <f t="shared" si="0"/>
        <v>149493</v>
      </c>
    </row>
    <row r="14" spans="1:15" ht="25" customHeight="1" x14ac:dyDescent="0.2">
      <c r="A14" s="353"/>
      <c r="B14" s="205" t="s">
        <v>77</v>
      </c>
      <c r="C14" s="208">
        <v>3500</v>
      </c>
      <c r="D14" s="208">
        <v>3599</v>
      </c>
      <c r="E14" s="208">
        <v>6009</v>
      </c>
      <c r="F14" s="208">
        <v>4972</v>
      </c>
      <c r="G14" s="208">
        <v>8862</v>
      </c>
      <c r="H14" s="208">
        <v>5265</v>
      </c>
      <c r="I14" s="208">
        <v>5900</v>
      </c>
      <c r="J14" s="208">
        <v>10997</v>
      </c>
      <c r="K14" s="208">
        <v>7741</v>
      </c>
      <c r="L14" s="208">
        <v>7018</v>
      </c>
      <c r="M14" s="208">
        <v>5997</v>
      </c>
      <c r="N14" s="208">
        <v>6313</v>
      </c>
      <c r="O14" s="119">
        <f>SUM(C14:N14)</f>
        <v>76173</v>
      </c>
    </row>
    <row r="15" spans="1:15" ht="25" customHeight="1" x14ac:dyDescent="0.2">
      <c r="A15" s="353"/>
      <c r="B15" s="63" t="s">
        <v>78</v>
      </c>
      <c r="C15" s="64">
        <v>6452</v>
      </c>
      <c r="D15" s="65">
        <v>7048</v>
      </c>
      <c r="E15" s="65">
        <v>8714</v>
      </c>
      <c r="F15" s="65">
        <v>7029</v>
      </c>
      <c r="G15" s="65">
        <v>10954</v>
      </c>
      <c r="H15" s="65">
        <v>7313</v>
      </c>
      <c r="I15" s="65">
        <v>7305</v>
      </c>
      <c r="J15" s="65">
        <v>10947</v>
      </c>
      <c r="K15" s="65">
        <v>9140</v>
      </c>
      <c r="L15" s="65">
        <v>9242</v>
      </c>
      <c r="M15" s="65">
        <v>8953</v>
      </c>
      <c r="N15" s="65">
        <v>4517</v>
      </c>
      <c r="O15" s="119">
        <f t="shared" ref="O15:O17" si="1">SUM(C15:N15)</f>
        <v>97614</v>
      </c>
    </row>
    <row r="16" spans="1:15" ht="25" customHeight="1" x14ac:dyDescent="0.2">
      <c r="A16" s="353"/>
      <c r="B16" s="6" t="s">
        <v>79</v>
      </c>
      <c r="C16" s="262"/>
      <c r="D16" s="82"/>
      <c r="E16" s="264"/>
      <c r="F16" s="65">
        <v>17885</v>
      </c>
      <c r="G16" s="65">
        <v>27280</v>
      </c>
      <c r="H16" s="65">
        <v>16505</v>
      </c>
      <c r="I16" s="65">
        <v>17087</v>
      </c>
      <c r="J16" s="45">
        <v>25163</v>
      </c>
      <c r="K16" s="65">
        <v>23581</v>
      </c>
      <c r="L16" s="65">
        <v>19774</v>
      </c>
      <c r="M16" s="65">
        <v>17921</v>
      </c>
      <c r="N16" s="66">
        <v>14941</v>
      </c>
      <c r="O16" s="119">
        <f t="shared" si="1"/>
        <v>180137</v>
      </c>
    </row>
    <row r="17" spans="1:15" ht="25" customHeight="1" x14ac:dyDescent="0.2">
      <c r="A17" s="354"/>
      <c r="B17" s="256" t="s">
        <v>112</v>
      </c>
      <c r="C17" s="263">
        <v>11933</v>
      </c>
      <c r="D17" s="140">
        <v>12897</v>
      </c>
      <c r="E17" s="265">
        <v>16675</v>
      </c>
      <c r="F17" s="45">
        <v>16314</v>
      </c>
      <c r="G17" s="45">
        <v>18486</v>
      </c>
      <c r="H17" s="45">
        <v>17563</v>
      </c>
      <c r="I17" s="45">
        <v>15212</v>
      </c>
      <c r="J17" s="212">
        <v>17669</v>
      </c>
      <c r="K17" s="45">
        <v>18433</v>
      </c>
      <c r="L17" s="45">
        <v>17762</v>
      </c>
      <c r="M17" s="45">
        <v>15903</v>
      </c>
      <c r="N17" s="215">
        <v>14019</v>
      </c>
      <c r="O17" s="114">
        <f t="shared" si="1"/>
        <v>192866</v>
      </c>
    </row>
    <row r="18" spans="1:15" ht="25" customHeight="1" x14ac:dyDescent="0.2">
      <c r="A18" s="345" t="s">
        <v>23</v>
      </c>
      <c r="B18" s="14" t="s">
        <v>35</v>
      </c>
      <c r="C18" s="49">
        <v>41500</v>
      </c>
      <c r="D18" s="50">
        <v>107200</v>
      </c>
      <c r="E18" s="50">
        <v>44500</v>
      </c>
      <c r="F18" s="50">
        <v>179600</v>
      </c>
      <c r="G18" s="50">
        <v>170700</v>
      </c>
      <c r="H18" s="50">
        <v>157480</v>
      </c>
      <c r="I18" s="50">
        <v>223150</v>
      </c>
      <c r="J18" s="50">
        <v>117803</v>
      </c>
      <c r="K18" s="50">
        <v>126050</v>
      </c>
      <c r="L18" s="50">
        <v>101900</v>
      </c>
      <c r="M18" s="50">
        <v>83700</v>
      </c>
      <c r="N18" s="51">
        <v>172800</v>
      </c>
      <c r="O18" s="116">
        <f t="shared" si="0"/>
        <v>1526383</v>
      </c>
    </row>
    <row r="19" spans="1:15" ht="25" customHeight="1" x14ac:dyDescent="0.2">
      <c r="A19" s="346"/>
      <c r="B19" s="105" t="s">
        <v>34</v>
      </c>
      <c r="C19" s="64">
        <v>155</v>
      </c>
      <c r="D19" s="65">
        <v>383</v>
      </c>
      <c r="E19" s="65">
        <v>70</v>
      </c>
      <c r="F19" s="65">
        <v>1065</v>
      </c>
      <c r="G19" s="65">
        <v>656</v>
      </c>
      <c r="H19" s="65">
        <v>725</v>
      </c>
      <c r="I19" s="65">
        <v>332</v>
      </c>
      <c r="J19" s="65">
        <v>1161</v>
      </c>
      <c r="K19" s="65">
        <v>219</v>
      </c>
      <c r="L19" s="65">
        <v>506</v>
      </c>
      <c r="M19" s="65">
        <v>340</v>
      </c>
      <c r="N19" s="66">
        <v>255</v>
      </c>
      <c r="O19" s="119">
        <f t="shared" si="0"/>
        <v>5867</v>
      </c>
    </row>
    <row r="20" spans="1:15" ht="25" customHeight="1" x14ac:dyDescent="0.2">
      <c r="A20" s="346"/>
      <c r="B20" s="74" t="s">
        <v>15</v>
      </c>
      <c r="C20" s="64">
        <v>38937</v>
      </c>
      <c r="D20" s="65">
        <v>65827</v>
      </c>
      <c r="E20" s="65">
        <v>31912</v>
      </c>
      <c r="F20" s="65">
        <v>62360</v>
      </c>
      <c r="G20" s="65">
        <v>37342</v>
      </c>
      <c r="H20" s="65">
        <v>76074</v>
      </c>
      <c r="I20" s="65">
        <v>51572</v>
      </c>
      <c r="J20" s="65">
        <v>80052</v>
      </c>
      <c r="K20" s="65">
        <v>47704</v>
      </c>
      <c r="L20" s="65">
        <v>76149</v>
      </c>
      <c r="M20" s="65">
        <v>38550</v>
      </c>
      <c r="N20" s="66">
        <v>80279</v>
      </c>
      <c r="O20" s="119">
        <f t="shared" si="0"/>
        <v>686758</v>
      </c>
    </row>
    <row r="21" spans="1:15" ht="25" customHeight="1" x14ac:dyDescent="0.2">
      <c r="A21" s="347"/>
      <c r="B21" s="13" t="s">
        <v>31</v>
      </c>
      <c r="C21" s="52">
        <v>1005453</v>
      </c>
      <c r="D21" s="47">
        <v>2173571</v>
      </c>
      <c r="E21" s="47">
        <v>1467997</v>
      </c>
      <c r="F21" s="47">
        <v>1188075</v>
      </c>
      <c r="G21" s="47">
        <v>1103595</v>
      </c>
      <c r="H21" s="47">
        <v>1836311</v>
      </c>
      <c r="I21" s="47">
        <v>307161</v>
      </c>
      <c r="J21" s="47">
        <v>1693531</v>
      </c>
      <c r="K21" s="47">
        <v>1098130</v>
      </c>
      <c r="L21" s="47">
        <v>1301484</v>
      </c>
      <c r="M21" s="47">
        <v>2108726</v>
      </c>
      <c r="N21" s="48">
        <v>1156890</v>
      </c>
      <c r="O21" s="114">
        <f t="shared" si="0"/>
        <v>16440924</v>
      </c>
    </row>
    <row r="22" spans="1:15" ht="25" customHeight="1" x14ac:dyDescent="0.2">
      <c r="A22" s="348" t="s">
        <v>33</v>
      </c>
      <c r="B22" s="96" t="s">
        <v>32</v>
      </c>
      <c r="C22" s="67">
        <v>1774627</v>
      </c>
      <c r="D22" s="68">
        <v>2116165</v>
      </c>
      <c r="E22" s="68">
        <v>3799503</v>
      </c>
      <c r="F22" s="68">
        <v>1638084</v>
      </c>
      <c r="G22" s="68">
        <v>2432208</v>
      </c>
      <c r="H22" s="68">
        <v>2774275</v>
      </c>
      <c r="I22" s="68">
        <v>2928264</v>
      </c>
      <c r="J22" s="68">
        <v>3153103</v>
      </c>
      <c r="K22" s="68">
        <v>2209024</v>
      </c>
      <c r="L22" s="68">
        <v>1773530</v>
      </c>
      <c r="M22" s="68">
        <v>1688873</v>
      </c>
      <c r="N22" s="69">
        <v>2616934</v>
      </c>
      <c r="O22" s="117">
        <f t="shared" si="0"/>
        <v>28904590</v>
      </c>
    </row>
    <row r="23" spans="1:15" ht="25" customHeight="1" x14ac:dyDescent="0.2">
      <c r="A23" s="348"/>
      <c r="B23" s="12" t="s">
        <v>30</v>
      </c>
      <c r="C23" s="44">
        <v>4257</v>
      </c>
      <c r="D23" s="45">
        <v>3503</v>
      </c>
      <c r="E23" s="45">
        <v>4104</v>
      </c>
      <c r="F23" s="45">
        <v>3461</v>
      </c>
      <c r="G23" s="45">
        <v>3168</v>
      </c>
      <c r="H23" s="45">
        <v>3189</v>
      </c>
      <c r="I23" s="45">
        <v>2047</v>
      </c>
      <c r="J23" s="45">
        <v>2085</v>
      </c>
      <c r="K23" s="45">
        <v>2165</v>
      </c>
      <c r="L23" s="45">
        <v>3334</v>
      </c>
      <c r="M23" s="45">
        <v>3876</v>
      </c>
      <c r="N23" s="46">
        <v>4722</v>
      </c>
      <c r="O23" s="114">
        <f t="shared" si="0"/>
        <v>39911</v>
      </c>
    </row>
    <row r="24" spans="1:15" ht="25" customHeight="1" x14ac:dyDescent="0.2">
      <c r="A24" s="7" t="s">
        <v>25</v>
      </c>
      <c r="B24" s="15" t="s">
        <v>80</v>
      </c>
      <c r="C24" s="60">
        <v>0.81</v>
      </c>
      <c r="D24" s="61">
        <v>0.82</v>
      </c>
      <c r="E24" s="61">
        <v>0.84</v>
      </c>
      <c r="F24" s="61">
        <v>0.75</v>
      </c>
      <c r="G24" s="61">
        <v>0.79</v>
      </c>
      <c r="H24" s="61">
        <v>0.83</v>
      </c>
      <c r="I24" s="61">
        <v>0.81</v>
      </c>
      <c r="J24" s="61">
        <v>0.8</v>
      </c>
      <c r="K24" s="61">
        <v>0.79</v>
      </c>
      <c r="L24" s="61">
        <v>0.87</v>
      </c>
      <c r="M24" s="61">
        <v>0.91</v>
      </c>
      <c r="N24" s="62">
        <v>0.94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76297</v>
      </c>
      <c r="D25" s="50">
        <v>67287</v>
      </c>
      <c r="E25" s="50">
        <v>75837</v>
      </c>
      <c r="F25" s="50">
        <v>73836</v>
      </c>
      <c r="G25" s="50">
        <v>72534</v>
      </c>
      <c r="H25" s="50">
        <v>72843</v>
      </c>
      <c r="I25" s="50">
        <v>79926</v>
      </c>
      <c r="J25" s="50">
        <v>77742</v>
      </c>
      <c r="K25" s="50">
        <v>71891</v>
      </c>
      <c r="L25" s="50">
        <v>76246</v>
      </c>
      <c r="M25" s="50">
        <v>75126</v>
      </c>
      <c r="N25" s="51">
        <v>81364</v>
      </c>
      <c r="O25" s="114">
        <f t="shared" ref="O25:O30" si="2">SUM(C25:N25)</f>
        <v>900929</v>
      </c>
    </row>
    <row r="26" spans="1:15" ht="25" customHeight="1" x14ac:dyDescent="0.2">
      <c r="A26" s="350"/>
      <c r="B26" s="74" t="s">
        <v>16</v>
      </c>
      <c r="C26" s="64">
        <v>500</v>
      </c>
      <c r="D26" s="65">
        <v>612</v>
      </c>
      <c r="E26" s="65">
        <v>932</v>
      </c>
      <c r="F26" s="65">
        <v>444</v>
      </c>
      <c r="G26" s="65">
        <v>459</v>
      </c>
      <c r="H26" s="65">
        <v>573</v>
      </c>
      <c r="I26" s="65">
        <v>554</v>
      </c>
      <c r="J26" s="65">
        <v>505</v>
      </c>
      <c r="K26" s="65">
        <v>452</v>
      </c>
      <c r="L26" s="65">
        <v>510</v>
      </c>
      <c r="M26" s="65">
        <v>497</v>
      </c>
      <c r="N26" s="66">
        <v>604</v>
      </c>
      <c r="O26" s="118">
        <f t="shared" si="2"/>
        <v>6642</v>
      </c>
    </row>
    <row r="27" spans="1:15" ht="25" customHeight="1" x14ac:dyDescent="0.2">
      <c r="A27" s="350"/>
      <c r="B27" s="74" t="s">
        <v>81</v>
      </c>
      <c r="C27" s="64">
        <v>27</v>
      </c>
      <c r="D27" s="65">
        <v>20</v>
      </c>
      <c r="E27" s="65">
        <v>23</v>
      </c>
      <c r="F27" s="65">
        <v>24</v>
      </c>
      <c r="G27" s="65">
        <v>29</v>
      </c>
      <c r="H27" s="65">
        <v>37</v>
      </c>
      <c r="I27" s="65">
        <v>77</v>
      </c>
      <c r="J27" s="65">
        <v>24</v>
      </c>
      <c r="K27" s="65">
        <v>21</v>
      </c>
      <c r="L27" s="65">
        <v>15</v>
      </c>
      <c r="M27" s="65">
        <v>21</v>
      </c>
      <c r="N27" s="66">
        <v>27</v>
      </c>
      <c r="O27" s="118">
        <f t="shared" si="2"/>
        <v>345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47</v>
      </c>
      <c r="E28" s="47">
        <v>3</v>
      </c>
      <c r="F28" s="47">
        <v>22</v>
      </c>
      <c r="G28" s="47">
        <v>0</v>
      </c>
      <c r="H28" s="47">
        <v>10</v>
      </c>
      <c r="I28" s="47">
        <v>48</v>
      </c>
      <c r="J28" s="47">
        <v>13</v>
      </c>
      <c r="K28" s="47">
        <v>27</v>
      </c>
      <c r="L28" s="47">
        <v>9</v>
      </c>
      <c r="M28" s="47">
        <v>47</v>
      </c>
      <c r="N28" s="48">
        <v>27</v>
      </c>
      <c r="O28" s="118">
        <f t="shared" si="2"/>
        <v>253</v>
      </c>
    </row>
    <row r="29" spans="1:15" ht="25" customHeight="1" x14ac:dyDescent="0.2">
      <c r="A29" s="343" t="s">
        <v>27</v>
      </c>
      <c r="B29" s="96" t="s">
        <v>28</v>
      </c>
      <c r="C29" s="67">
        <v>122870</v>
      </c>
      <c r="D29" s="68">
        <v>111835</v>
      </c>
      <c r="E29" s="68">
        <v>132772</v>
      </c>
      <c r="F29" s="68">
        <v>117427</v>
      </c>
      <c r="G29" s="68">
        <v>140051</v>
      </c>
      <c r="H29" s="68">
        <v>119531</v>
      </c>
      <c r="I29" s="68">
        <v>129127</v>
      </c>
      <c r="J29" s="68">
        <v>149602</v>
      </c>
      <c r="K29" s="68">
        <v>133184</v>
      </c>
      <c r="L29" s="68">
        <v>135799</v>
      </c>
      <c r="M29" s="68">
        <v>130150</v>
      </c>
      <c r="N29" s="69">
        <v>127865</v>
      </c>
      <c r="O29" s="117">
        <f t="shared" si="2"/>
        <v>1550213</v>
      </c>
    </row>
    <row r="30" spans="1:15" ht="25" customHeight="1" thickBot="1" x14ac:dyDescent="0.25">
      <c r="A30" s="344"/>
      <c r="B30" s="11" t="s">
        <v>29</v>
      </c>
      <c r="C30" s="56">
        <v>45167</v>
      </c>
      <c r="D30" s="57">
        <v>40247</v>
      </c>
      <c r="E30" s="57">
        <v>48771</v>
      </c>
      <c r="F30" s="57">
        <v>42671</v>
      </c>
      <c r="G30" s="57">
        <v>46389</v>
      </c>
      <c r="H30" s="57">
        <v>44229</v>
      </c>
      <c r="I30" s="57">
        <v>47266</v>
      </c>
      <c r="J30" s="57">
        <v>46789</v>
      </c>
      <c r="K30" s="57">
        <v>45709</v>
      </c>
      <c r="L30" s="57">
        <v>46712</v>
      </c>
      <c r="M30" s="57">
        <v>45687</v>
      </c>
      <c r="N30" s="58">
        <v>48572</v>
      </c>
      <c r="O30" s="115">
        <f t="shared" si="2"/>
        <v>548209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5" sqref="F15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42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5582</v>
      </c>
      <c r="D4" s="42">
        <v>5918</v>
      </c>
      <c r="E4" s="42">
        <v>9891</v>
      </c>
      <c r="F4" s="42">
        <v>10682</v>
      </c>
      <c r="G4" s="42">
        <v>11974</v>
      </c>
      <c r="H4" s="42">
        <v>6412</v>
      </c>
      <c r="I4" s="42">
        <v>9012</v>
      </c>
      <c r="J4" s="42">
        <v>17642</v>
      </c>
      <c r="K4" s="42">
        <v>12931</v>
      </c>
      <c r="L4" s="42">
        <v>12352</v>
      </c>
      <c r="M4" s="42">
        <v>10473</v>
      </c>
      <c r="N4" s="43">
        <v>10880</v>
      </c>
      <c r="O4" s="113">
        <f t="shared" ref="O4:O23" si="0">SUM(C4:N4)</f>
        <v>123749</v>
      </c>
    </row>
    <row r="5" spans="1:15" ht="25" customHeight="1" x14ac:dyDescent="0.2">
      <c r="A5" s="353"/>
      <c r="B5" s="74" t="s">
        <v>18</v>
      </c>
      <c r="C5" s="64">
        <v>5114</v>
      </c>
      <c r="D5" s="65">
        <v>5205</v>
      </c>
      <c r="E5" s="65">
        <v>6011</v>
      </c>
      <c r="F5" s="65">
        <v>3813</v>
      </c>
      <c r="G5" s="65">
        <v>7554</v>
      </c>
      <c r="H5" s="65">
        <v>5783</v>
      </c>
      <c r="I5" s="65">
        <v>4673</v>
      </c>
      <c r="J5" s="65">
        <v>5298</v>
      </c>
      <c r="K5" s="65">
        <v>5473</v>
      </c>
      <c r="L5" s="65">
        <v>9084</v>
      </c>
      <c r="M5" s="65">
        <v>9922</v>
      </c>
      <c r="N5" s="66">
        <v>5130</v>
      </c>
      <c r="O5" s="119">
        <f t="shared" si="0"/>
        <v>73060</v>
      </c>
    </row>
    <row r="6" spans="1:15" ht="25" customHeight="1" x14ac:dyDescent="0.2">
      <c r="A6" s="353"/>
      <c r="B6" s="74" t="s">
        <v>20</v>
      </c>
      <c r="C6" s="64">
        <v>1993</v>
      </c>
      <c r="D6" s="65">
        <v>2863</v>
      </c>
      <c r="E6" s="65">
        <v>3594</v>
      </c>
      <c r="F6" s="65">
        <v>2655</v>
      </c>
      <c r="G6" s="65">
        <v>4066</v>
      </c>
      <c r="H6" s="65">
        <v>3126</v>
      </c>
      <c r="I6" s="65">
        <v>2532</v>
      </c>
      <c r="J6" s="65">
        <v>1984</v>
      </c>
      <c r="K6" s="65">
        <v>2674</v>
      </c>
      <c r="L6" s="65">
        <v>4655</v>
      </c>
      <c r="M6" s="65">
        <v>7701</v>
      </c>
      <c r="N6" s="66">
        <v>1891</v>
      </c>
      <c r="O6" s="119">
        <f t="shared" si="0"/>
        <v>39734</v>
      </c>
    </row>
    <row r="7" spans="1:15" ht="25" customHeight="1" x14ac:dyDescent="0.2">
      <c r="A7" s="353"/>
      <c r="B7" s="74" t="s">
        <v>21</v>
      </c>
      <c r="C7" s="64">
        <v>2504</v>
      </c>
      <c r="D7" s="65">
        <v>1936</v>
      </c>
      <c r="E7" s="65">
        <v>3191</v>
      </c>
      <c r="F7" s="65">
        <v>2900</v>
      </c>
      <c r="G7" s="65">
        <v>5636</v>
      </c>
      <c r="H7" s="65">
        <v>2722</v>
      </c>
      <c r="I7" s="65">
        <v>5495</v>
      </c>
      <c r="J7" s="65">
        <v>9292</v>
      </c>
      <c r="K7" s="65">
        <v>3287</v>
      </c>
      <c r="L7" s="65">
        <v>4129</v>
      </c>
      <c r="M7" s="65">
        <v>3350</v>
      </c>
      <c r="N7" s="66">
        <v>2086</v>
      </c>
      <c r="O7" s="119">
        <f t="shared" si="0"/>
        <v>46528</v>
      </c>
    </row>
    <row r="8" spans="1:15" ht="25" customHeight="1" x14ac:dyDescent="0.2">
      <c r="A8" s="353"/>
      <c r="B8" s="74" t="s">
        <v>22</v>
      </c>
      <c r="C8" s="64">
        <v>17220</v>
      </c>
      <c r="D8" s="65">
        <v>15647</v>
      </c>
      <c r="E8" s="65">
        <v>16195</v>
      </c>
      <c r="F8" s="65">
        <v>14717</v>
      </c>
      <c r="G8" s="65">
        <v>18205</v>
      </c>
      <c r="H8" s="65">
        <v>14214</v>
      </c>
      <c r="I8" s="65">
        <v>15949</v>
      </c>
      <c r="J8" s="65">
        <v>18827</v>
      </c>
      <c r="K8" s="65">
        <v>13880</v>
      </c>
      <c r="L8" s="65">
        <v>15320</v>
      </c>
      <c r="M8" s="65">
        <v>14134</v>
      </c>
      <c r="N8" s="66">
        <v>13418</v>
      </c>
      <c r="O8" s="119">
        <f t="shared" si="0"/>
        <v>187726</v>
      </c>
    </row>
    <row r="9" spans="1:15" ht="25" customHeight="1" x14ac:dyDescent="0.2">
      <c r="A9" s="353"/>
      <c r="B9" s="74" t="s">
        <v>36</v>
      </c>
      <c r="C9" s="64">
        <v>10206</v>
      </c>
      <c r="D9" s="65">
        <v>10866</v>
      </c>
      <c r="E9" s="65">
        <v>14810</v>
      </c>
      <c r="F9" s="65">
        <v>11986</v>
      </c>
      <c r="G9" s="65">
        <v>11415</v>
      </c>
      <c r="H9" s="65">
        <v>9950</v>
      </c>
      <c r="I9" s="65">
        <v>11458</v>
      </c>
      <c r="J9" s="65">
        <v>18819</v>
      </c>
      <c r="K9" s="65">
        <v>12667</v>
      </c>
      <c r="L9" s="65">
        <v>13512</v>
      </c>
      <c r="M9" s="65">
        <v>13746</v>
      </c>
      <c r="N9" s="66">
        <v>13868</v>
      </c>
      <c r="O9" s="119">
        <f t="shared" si="0"/>
        <v>153303</v>
      </c>
    </row>
    <row r="10" spans="1:15" s="281" customFormat="1" ht="25" customHeight="1" x14ac:dyDescent="0.2">
      <c r="A10" s="353"/>
      <c r="B10" s="74" t="s">
        <v>117</v>
      </c>
      <c r="C10" s="285">
        <v>38.5</v>
      </c>
      <c r="D10" s="286">
        <v>46.4</v>
      </c>
      <c r="E10" s="286">
        <v>53.6</v>
      </c>
      <c r="F10" s="286">
        <v>47.6</v>
      </c>
      <c r="G10" s="286">
        <v>46.7</v>
      </c>
      <c r="H10" s="286">
        <v>41.5</v>
      </c>
      <c r="I10" s="286">
        <v>57.9</v>
      </c>
      <c r="J10" s="286">
        <v>86.4</v>
      </c>
      <c r="K10" s="286">
        <v>71.2</v>
      </c>
      <c r="L10" s="286">
        <v>63.4</v>
      </c>
      <c r="M10" s="286">
        <v>60.6</v>
      </c>
      <c r="N10" s="287">
        <v>47.4</v>
      </c>
      <c r="O10" s="284">
        <f>SUM(C10:N10)</f>
        <v>661.2</v>
      </c>
    </row>
    <row r="11" spans="1:15" ht="25" customHeight="1" x14ac:dyDescent="0.2">
      <c r="A11" s="353"/>
      <c r="B11" s="74" t="s">
        <v>75</v>
      </c>
      <c r="C11" s="64">
        <v>3204</v>
      </c>
      <c r="D11" s="65">
        <v>3793</v>
      </c>
      <c r="E11" s="65">
        <v>5288</v>
      </c>
      <c r="F11" s="65">
        <v>4143</v>
      </c>
      <c r="G11" s="65">
        <v>5144</v>
      </c>
      <c r="H11" s="65">
        <v>3989</v>
      </c>
      <c r="I11" s="65">
        <v>5136</v>
      </c>
      <c r="J11" s="65">
        <v>6791</v>
      </c>
      <c r="K11" s="65">
        <v>4962</v>
      </c>
      <c r="L11" s="65">
        <v>5646</v>
      </c>
      <c r="M11" s="65">
        <v>5608</v>
      </c>
      <c r="N11" s="66">
        <v>3857</v>
      </c>
      <c r="O11" s="119">
        <f t="shared" si="0"/>
        <v>57561</v>
      </c>
    </row>
    <row r="12" spans="1:15" ht="25" customHeight="1" x14ac:dyDescent="0.2">
      <c r="A12" s="353"/>
      <c r="B12" s="74" t="s">
        <v>14</v>
      </c>
      <c r="C12" s="64">
        <v>1151</v>
      </c>
      <c r="D12" s="65">
        <v>1640</v>
      </c>
      <c r="E12" s="65">
        <v>2108</v>
      </c>
      <c r="F12" s="65">
        <v>2227</v>
      </c>
      <c r="G12" s="65">
        <v>2811</v>
      </c>
      <c r="H12" s="65">
        <v>1858</v>
      </c>
      <c r="I12" s="65">
        <v>2368</v>
      </c>
      <c r="J12" s="65">
        <v>2503</v>
      </c>
      <c r="K12" s="65">
        <v>1931</v>
      </c>
      <c r="L12" s="65">
        <v>2370</v>
      </c>
      <c r="M12" s="65">
        <v>1987</v>
      </c>
      <c r="N12" s="66">
        <v>1870</v>
      </c>
      <c r="O12" s="119">
        <f t="shared" si="0"/>
        <v>24824</v>
      </c>
    </row>
    <row r="13" spans="1:15" ht="25" customHeight="1" x14ac:dyDescent="0.2">
      <c r="A13" s="353"/>
      <c r="B13" s="74" t="s">
        <v>76</v>
      </c>
      <c r="C13" s="64">
        <v>9933</v>
      </c>
      <c r="D13" s="65">
        <v>11649</v>
      </c>
      <c r="E13" s="65">
        <v>18171</v>
      </c>
      <c r="F13" s="65">
        <v>12773</v>
      </c>
      <c r="G13" s="65">
        <v>17116</v>
      </c>
      <c r="H13" s="65">
        <v>9424</v>
      </c>
      <c r="I13" s="65">
        <v>10884</v>
      </c>
      <c r="J13" s="65">
        <v>16637</v>
      </c>
      <c r="K13" s="65">
        <v>10871</v>
      </c>
      <c r="L13" s="88"/>
      <c r="M13" s="88"/>
      <c r="N13" s="89"/>
      <c r="O13" s="119">
        <f t="shared" si="0"/>
        <v>117458</v>
      </c>
    </row>
    <row r="14" spans="1:15" ht="25" customHeight="1" x14ac:dyDescent="0.2">
      <c r="A14" s="353"/>
      <c r="B14" s="205" t="s">
        <v>83</v>
      </c>
      <c r="C14" s="208">
        <v>4257</v>
      </c>
      <c r="D14" s="208">
        <v>4034</v>
      </c>
      <c r="E14" s="208">
        <v>6098</v>
      </c>
      <c r="F14" s="208">
        <v>4806</v>
      </c>
      <c r="G14" s="208">
        <v>8360</v>
      </c>
      <c r="H14" s="208">
        <v>4805</v>
      </c>
      <c r="I14" s="208">
        <v>7180</v>
      </c>
      <c r="J14" s="208">
        <v>11736</v>
      </c>
      <c r="K14" s="208">
        <v>5912</v>
      </c>
      <c r="L14" s="208">
        <v>6759</v>
      </c>
      <c r="M14" s="208">
        <v>6431</v>
      </c>
      <c r="N14" s="208">
        <v>5343</v>
      </c>
      <c r="O14" s="119">
        <f>SUM(C14:N14)</f>
        <v>75721</v>
      </c>
    </row>
    <row r="15" spans="1:15" ht="25" customHeight="1" x14ac:dyDescent="0.2">
      <c r="A15" s="353"/>
      <c r="B15" s="63" t="s">
        <v>78</v>
      </c>
      <c r="C15" s="64">
        <v>4499</v>
      </c>
      <c r="D15" s="65">
        <v>5495</v>
      </c>
      <c r="E15" s="65">
        <v>8935</v>
      </c>
      <c r="F15" s="65">
        <v>6567</v>
      </c>
      <c r="G15" s="65">
        <v>11625</v>
      </c>
      <c r="H15" s="65">
        <v>11916</v>
      </c>
      <c r="I15" s="65">
        <v>17095</v>
      </c>
      <c r="J15" s="65">
        <v>15494</v>
      </c>
      <c r="K15" s="65">
        <v>11911</v>
      </c>
      <c r="L15" s="65">
        <v>14222</v>
      </c>
      <c r="M15" s="65">
        <v>10019</v>
      </c>
      <c r="N15" s="89"/>
      <c r="O15" s="119">
        <f t="shared" ref="O15:O16" si="1">SUM(C15:N15)</f>
        <v>117778</v>
      </c>
    </row>
    <row r="16" spans="1:15" ht="25" customHeight="1" x14ac:dyDescent="0.2">
      <c r="A16" s="353"/>
      <c r="B16" s="6" t="s">
        <v>79</v>
      </c>
      <c r="C16" s="64">
        <v>9753</v>
      </c>
      <c r="D16" s="65">
        <v>13101</v>
      </c>
      <c r="E16" s="65">
        <v>17029</v>
      </c>
      <c r="F16" s="65">
        <v>16746</v>
      </c>
      <c r="G16" s="65">
        <v>23416</v>
      </c>
      <c r="H16" s="65">
        <v>14036</v>
      </c>
      <c r="I16" s="45">
        <v>18995</v>
      </c>
      <c r="J16" s="45">
        <v>23068</v>
      </c>
      <c r="K16" s="45">
        <v>16366</v>
      </c>
      <c r="L16" s="45">
        <v>19507</v>
      </c>
      <c r="M16" s="45">
        <v>17751</v>
      </c>
      <c r="N16" s="66">
        <v>15083</v>
      </c>
      <c r="O16" s="114">
        <f t="shared" si="1"/>
        <v>204851</v>
      </c>
    </row>
    <row r="17" spans="1:15" ht="25" customHeight="1" x14ac:dyDescent="0.2">
      <c r="A17" s="354"/>
      <c r="B17" s="256" t="s">
        <v>112</v>
      </c>
      <c r="C17" s="266">
        <v>10555</v>
      </c>
      <c r="D17" s="45">
        <v>13403</v>
      </c>
      <c r="E17" s="45">
        <v>16559</v>
      </c>
      <c r="F17" s="45">
        <v>15664</v>
      </c>
      <c r="G17" s="45">
        <v>17299</v>
      </c>
      <c r="H17" s="45">
        <v>15770</v>
      </c>
      <c r="I17" s="212">
        <v>15350</v>
      </c>
      <c r="J17" s="212">
        <v>17223</v>
      </c>
      <c r="K17" s="212">
        <v>14821</v>
      </c>
      <c r="L17" s="212">
        <v>17583</v>
      </c>
      <c r="M17" s="212">
        <v>18172</v>
      </c>
      <c r="N17" s="215">
        <v>15277</v>
      </c>
      <c r="O17" s="261">
        <f>SUM(C17:N17)</f>
        <v>187676</v>
      </c>
    </row>
    <row r="18" spans="1:15" ht="25" customHeight="1" x14ac:dyDescent="0.2">
      <c r="A18" s="345" t="s">
        <v>23</v>
      </c>
      <c r="B18" s="14" t="s">
        <v>35</v>
      </c>
      <c r="C18" s="49">
        <v>38000</v>
      </c>
      <c r="D18" s="50">
        <v>114000</v>
      </c>
      <c r="E18" s="50">
        <v>185350</v>
      </c>
      <c r="F18" s="50">
        <v>56600</v>
      </c>
      <c r="G18" s="50">
        <v>45360</v>
      </c>
      <c r="H18" s="50">
        <v>141200</v>
      </c>
      <c r="I18" s="50">
        <v>113400</v>
      </c>
      <c r="J18" s="50">
        <v>107190</v>
      </c>
      <c r="K18" s="50">
        <v>141400</v>
      </c>
      <c r="L18" s="50">
        <v>86300</v>
      </c>
      <c r="M18" s="50">
        <v>85430</v>
      </c>
      <c r="N18" s="51">
        <v>173400</v>
      </c>
      <c r="O18" s="116">
        <f t="shared" si="0"/>
        <v>1287630</v>
      </c>
    </row>
    <row r="19" spans="1:15" ht="25" customHeight="1" x14ac:dyDescent="0.2">
      <c r="A19" s="346"/>
      <c r="B19" s="105" t="s">
        <v>34</v>
      </c>
      <c r="C19" s="64">
        <v>341</v>
      </c>
      <c r="D19" s="65">
        <v>379</v>
      </c>
      <c r="E19" s="65">
        <v>159</v>
      </c>
      <c r="F19" s="65">
        <v>1102</v>
      </c>
      <c r="G19" s="65">
        <v>1064</v>
      </c>
      <c r="H19" s="65">
        <v>719</v>
      </c>
      <c r="I19" s="65">
        <v>737</v>
      </c>
      <c r="J19" s="65">
        <v>626</v>
      </c>
      <c r="K19" s="65">
        <v>670</v>
      </c>
      <c r="L19" s="65">
        <v>431</v>
      </c>
      <c r="M19" s="65">
        <v>395</v>
      </c>
      <c r="N19" s="66">
        <v>445</v>
      </c>
      <c r="O19" s="119">
        <f t="shared" si="0"/>
        <v>7068</v>
      </c>
    </row>
    <row r="20" spans="1:15" ht="25" customHeight="1" x14ac:dyDescent="0.2">
      <c r="A20" s="346"/>
      <c r="B20" s="74" t="s">
        <v>15</v>
      </c>
      <c r="C20" s="64">
        <v>39747</v>
      </c>
      <c r="D20" s="65">
        <v>67302</v>
      </c>
      <c r="E20" s="65">
        <v>34299</v>
      </c>
      <c r="F20" s="65">
        <v>63884</v>
      </c>
      <c r="G20" s="65">
        <v>41802</v>
      </c>
      <c r="H20" s="65">
        <v>71387</v>
      </c>
      <c r="I20" s="65">
        <v>43813</v>
      </c>
      <c r="J20" s="65">
        <v>74375</v>
      </c>
      <c r="K20" s="65">
        <v>53348</v>
      </c>
      <c r="L20" s="65">
        <v>75930</v>
      </c>
      <c r="M20" s="65">
        <v>41800</v>
      </c>
      <c r="N20" s="66">
        <v>76348</v>
      </c>
      <c r="O20" s="119">
        <f t="shared" si="0"/>
        <v>684035</v>
      </c>
    </row>
    <row r="21" spans="1:15" ht="25" customHeight="1" x14ac:dyDescent="0.2">
      <c r="A21" s="347"/>
      <c r="B21" s="13" t="s">
        <v>31</v>
      </c>
      <c r="C21" s="52">
        <v>1403576</v>
      </c>
      <c r="D21" s="47">
        <v>1659102</v>
      </c>
      <c r="E21" s="47">
        <v>1026345</v>
      </c>
      <c r="F21" s="47">
        <v>1019166</v>
      </c>
      <c r="G21" s="47">
        <v>689830</v>
      </c>
      <c r="H21" s="47">
        <v>103333</v>
      </c>
      <c r="I21" s="47">
        <v>1260576</v>
      </c>
      <c r="J21" s="47">
        <v>1257714</v>
      </c>
      <c r="K21" s="47">
        <v>1849671</v>
      </c>
      <c r="L21" s="47">
        <v>160469</v>
      </c>
      <c r="M21" s="47">
        <v>1906810</v>
      </c>
      <c r="N21" s="48">
        <v>1649346</v>
      </c>
      <c r="O21" s="114">
        <f t="shared" si="0"/>
        <v>13985938</v>
      </c>
    </row>
    <row r="22" spans="1:15" ht="25" customHeight="1" x14ac:dyDescent="0.2">
      <c r="A22" s="348" t="s">
        <v>33</v>
      </c>
      <c r="B22" s="96" t="s">
        <v>32</v>
      </c>
      <c r="C22" s="67">
        <v>1940963</v>
      </c>
      <c r="D22" s="68">
        <v>2114296</v>
      </c>
      <c r="E22" s="68">
        <v>3818579</v>
      </c>
      <c r="F22" s="68">
        <v>1774046</v>
      </c>
      <c r="G22" s="68">
        <v>2672934</v>
      </c>
      <c r="H22" s="68">
        <v>2854743</v>
      </c>
      <c r="I22" s="68">
        <v>2796631</v>
      </c>
      <c r="J22" s="68">
        <v>3345411</v>
      </c>
      <c r="K22" s="68">
        <v>2435211</v>
      </c>
      <c r="L22" s="68">
        <v>1657104</v>
      </c>
      <c r="M22" s="68">
        <v>1832427</v>
      </c>
      <c r="N22" s="69">
        <v>3002652</v>
      </c>
      <c r="O22" s="117">
        <f t="shared" si="0"/>
        <v>30244997</v>
      </c>
    </row>
    <row r="23" spans="1:15" ht="25" customHeight="1" x14ac:dyDescent="0.2">
      <c r="A23" s="348"/>
      <c r="B23" s="12" t="s">
        <v>30</v>
      </c>
      <c r="C23" s="44">
        <v>2766</v>
      </c>
      <c r="D23" s="45">
        <v>2964</v>
      </c>
      <c r="E23" s="45">
        <v>2928</v>
      </c>
      <c r="F23" s="45">
        <v>2725</v>
      </c>
      <c r="G23" s="45">
        <v>3026</v>
      </c>
      <c r="H23" s="45">
        <v>864</v>
      </c>
      <c r="I23" s="45">
        <v>1550</v>
      </c>
      <c r="J23" s="45">
        <v>1279</v>
      </c>
      <c r="K23" s="45">
        <v>2067</v>
      </c>
      <c r="L23" s="45">
        <v>1718</v>
      </c>
      <c r="M23" s="45">
        <v>2843</v>
      </c>
      <c r="N23" s="46">
        <v>2703</v>
      </c>
      <c r="O23" s="114">
        <f t="shared" si="0"/>
        <v>27433</v>
      </c>
    </row>
    <row r="24" spans="1:15" ht="25" customHeight="1" x14ac:dyDescent="0.2">
      <c r="A24" s="7" t="s">
        <v>25</v>
      </c>
      <c r="B24" s="15" t="s">
        <v>80</v>
      </c>
      <c r="C24" s="53">
        <v>0.99</v>
      </c>
      <c r="D24" s="54">
        <v>0.96</v>
      </c>
      <c r="E24" s="54">
        <v>1.02</v>
      </c>
      <c r="F24" s="54">
        <v>0.92</v>
      </c>
      <c r="G24" s="54">
        <v>0.96</v>
      </c>
      <c r="H24" s="54">
        <v>0.96</v>
      </c>
      <c r="I24" s="54">
        <v>0.97</v>
      </c>
      <c r="J24" s="54">
        <v>0.96</v>
      </c>
      <c r="K24" s="54">
        <v>0.99</v>
      </c>
      <c r="L24" s="54">
        <v>1.0900000000000001</v>
      </c>
      <c r="M24" s="59">
        <v>1.08</v>
      </c>
      <c r="N24" s="55">
        <v>1.1000000000000001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68942</v>
      </c>
      <c r="D25" s="50">
        <v>65252</v>
      </c>
      <c r="E25" s="50">
        <v>71264</v>
      </c>
      <c r="F25" s="50">
        <v>69543</v>
      </c>
      <c r="G25" s="50">
        <v>67334</v>
      </c>
      <c r="H25" s="50">
        <v>70285</v>
      </c>
      <c r="I25" s="50">
        <v>74773</v>
      </c>
      <c r="J25" s="50">
        <v>73594</v>
      </c>
      <c r="K25" s="50">
        <v>68599</v>
      </c>
      <c r="L25" s="50">
        <v>71593</v>
      </c>
      <c r="M25" s="50">
        <v>72792</v>
      </c>
      <c r="N25" s="51">
        <v>81240</v>
      </c>
      <c r="O25" s="114">
        <f t="shared" ref="O25:O30" si="2">SUM(C25:N25)</f>
        <v>855211</v>
      </c>
    </row>
    <row r="26" spans="1:15" ht="25" customHeight="1" x14ac:dyDescent="0.2">
      <c r="A26" s="350"/>
      <c r="B26" s="74" t="s">
        <v>16</v>
      </c>
      <c r="C26" s="64">
        <v>511</v>
      </c>
      <c r="D26" s="65">
        <v>624</v>
      </c>
      <c r="E26" s="65">
        <v>798</v>
      </c>
      <c r="F26" s="65">
        <v>533</v>
      </c>
      <c r="G26" s="65">
        <v>467</v>
      </c>
      <c r="H26" s="65">
        <v>523</v>
      </c>
      <c r="I26" s="65">
        <v>534</v>
      </c>
      <c r="J26" s="65">
        <v>478</v>
      </c>
      <c r="K26" s="65">
        <v>613</v>
      </c>
      <c r="L26" s="65">
        <v>512</v>
      </c>
      <c r="M26" s="65">
        <v>538</v>
      </c>
      <c r="N26" s="66">
        <v>561</v>
      </c>
      <c r="O26" s="118">
        <f t="shared" si="2"/>
        <v>6692</v>
      </c>
    </row>
    <row r="27" spans="1:15" ht="25" customHeight="1" x14ac:dyDescent="0.2">
      <c r="A27" s="350"/>
      <c r="B27" s="74" t="s">
        <v>81</v>
      </c>
      <c r="C27" s="64">
        <v>24</v>
      </c>
      <c r="D27" s="65">
        <v>18</v>
      </c>
      <c r="E27" s="65">
        <v>29</v>
      </c>
      <c r="F27" s="65">
        <v>27</v>
      </c>
      <c r="G27" s="65">
        <v>18</v>
      </c>
      <c r="H27" s="65">
        <v>22</v>
      </c>
      <c r="I27" s="65">
        <v>33</v>
      </c>
      <c r="J27" s="65">
        <v>25</v>
      </c>
      <c r="K27" s="65">
        <v>23</v>
      </c>
      <c r="L27" s="65">
        <v>22</v>
      </c>
      <c r="M27" s="65">
        <v>22</v>
      </c>
      <c r="N27" s="66">
        <v>31</v>
      </c>
      <c r="O27" s="118">
        <f t="shared" si="2"/>
        <v>294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52</v>
      </c>
      <c r="E28" s="47">
        <v>22</v>
      </c>
      <c r="F28" s="47">
        <v>12</v>
      </c>
      <c r="G28" s="47">
        <v>23</v>
      </c>
      <c r="H28" s="47">
        <v>40</v>
      </c>
      <c r="I28" s="47">
        <v>30</v>
      </c>
      <c r="J28" s="47">
        <v>10</v>
      </c>
      <c r="K28" s="47">
        <v>31</v>
      </c>
      <c r="L28" s="47">
        <v>6</v>
      </c>
      <c r="M28" s="47">
        <v>22</v>
      </c>
      <c r="N28" s="48">
        <v>8</v>
      </c>
      <c r="O28" s="118">
        <f t="shared" si="2"/>
        <v>256</v>
      </c>
    </row>
    <row r="29" spans="1:15" ht="25" customHeight="1" x14ac:dyDescent="0.2">
      <c r="A29" s="343" t="s">
        <v>27</v>
      </c>
      <c r="B29" s="96" t="s">
        <v>28</v>
      </c>
      <c r="C29" s="67">
        <v>111354</v>
      </c>
      <c r="D29" s="68">
        <v>113716</v>
      </c>
      <c r="E29" s="68">
        <v>131024</v>
      </c>
      <c r="F29" s="68">
        <v>117079</v>
      </c>
      <c r="G29" s="68">
        <v>131298</v>
      </c>
      <c r="H29" s="68">
        <v>118315</v>
      </c>
      <c r="I29" s="68">
        <v>137770</v>
      </c>
      <c r="J29" s="68">
        <v>148493</v>
      </c>
      <c r="K29" s="68">
        <v>118828</v>
      </c>
      <c r="L29" s="68">
        <v>130173</v>
      </c>
      <c r="M29" s="68">
        <v>132634</v>
      </c>
      <c r="N29" s="69">
        <v>130209</v>
      </c>
      <c r="O29" s="117">
        <f t="shared" si="2"/>
        <v>1520893</v>
      </c>
    </row>
    <row r="30" spans="1:15" ht="25" customHeight="1" thickBot="1" x14ac:dyDescent="0.25">
      <c r="A30" s="344"/>
      <c r="B30" s="11" t="s">
        <v>29</v>
      </c>
      <c r="C30" s="56">
        <v>44142</v>
      </c>
      <c r="D30" s="57">
        <v>42985</v>
      </c>
      <c r="E30" s="57">
        <v>46361</v>
      </c>
      <c r="F30" s="57">
        <v>41660</v>
      </c>
      <c r="G30" s="57">
        <v>45985</v>
      </c>
      <c r="H30" s="57">
        <v>43921</v>
      </c>
      <c r="I30" s="57">
        <v>47542</v>
      </c>
      <c r="J30" s="57">
        <v>49408</v>
      </c>
      <c r="K30" s="57">
        <v>44280</v>
      </c>
      <c r="L30" s="57">
        <v>44922</v>
      </c>
      <c r="M30" s="57">
        <v>44488</v>
      </c>
      <c r="N30" s="58">
        <v>45128</v>
      </c>
      <c r="O30" s="115">
        <f t="shared" si="2"/>
        <v>540822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99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1" sqref="E21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8310</v>
      </c>
      <c r="D4" s="42">
        <v>6843</v>
      </c>
      <c r="E4" s="42">
        <v>10767</v>
      </c>
      <c r="F4" s="42">
        <v>13437</v>
      </c>
      <c r="G4" s="42">
        <v>14760</v>
      </c>
      <c r="H4" s="42">
        <v>6733</v>
      </c>
      <c r="I4" s="42">
        <v>8416</v>
      </c>
      <c r="J4" s="42">
        <v>11167</v>
      </c>
      <c r="K4" s="42">
        <v>8478</v>
      </c>
      <c r="L4" s="42">
        <v>9701</v>
      </c>
      <c r="M4" s="42">
        <v>10806</v>
      </c>
      <c r="N4" s="43">
        <v>10053</v>
      </c>
      <c r="O4" s="113">
        <f t="shared" ref="O4:O23" si="0">SUM(C4:N4)</f>
        <v>119471</v>
      </c>
    </row>
    <row r="5" spans="1:15" ht="25" customHeight="1" x14ac:dyDescent="0.2">
      <c r="A5" s="353"/>
      <c r="B5" s="74" t="s">
        <v>18</v>
      </c>
      <c r="C5" s="64">
        <v>6746</v>
      </c>
      <c r="D5" s="65">
        <v>5933</v>
      </c>
      <c r="E5" s="65">
        <v>7520</v>
      </c>
      <c r="F5" s="65">
        <v>5866</v>
      </c>
      <c r="G5" s="65">
        <v>8374</v>
      </c>
      <c r="H5" s="65">
        <v>5281</v>
      </c>
      <c r="I5" s="65">
        <v>5470</v>
      </c>
      <c r="J5" s="65">
        <v>5674</v>
      </c>
      <c r="K5" s="65">
        <v>6132</v>
      </c>
      <c r="L5" s="65">
        <v>9687</v>
      </c>
      <c r="M5" s="65">
        <v>8167</v>
      </c>
      <c r="N5" s="66">
        <v>3181</v>
      </c>
      <c r="O5" s="119">
        <f t="shared" si="0"/>
        <v>78031</v>
      </c>
    </row>
    <row r="6" spans="1:15" ht="25" customHeight="1" x14ac:dyDescent="0.2">
      <c r="A6" s="353"/>
      <c r="B6" s="74" t="s">
        <v>20</v>
      </c>
      <c r="C6" s="64">
        <v>2030</v>
      </c>
      <c r="D6" s="65">
        <v>2132</v>
      </c>
      <c r="E6" s="65">
        <v>3410</v>
      </c>
      <c r="F6" s="65">
        <v>2792</v>
      </c>
      <c r="G6" s="65">
        <v>3924</v>
      </c>
      <c r="H6" s="65">
        <v>2381</v>
      </c>
      <c r="I6" s="65">
        <v>1997</v>
      </c>
      <c r="J6" s="65">
        <v>1802</v>
      </c>
      <c r="K6" s="65">
        <v>2643</v>
      </c>
      <c r="L6" s="65">
        <v>3929</v>
      </c>
      <c r="M6" s="65">
        <v>7152</v>
      </c>
      <c r="N6" s="66">
        <v>1356</v>
      </c>
      <c r="O6" s="119">
        <f t="shared" si="0"/>
        <v>35548</v>
      </c>
    </row>
    <row r="7" spans="1:15" ht="25" customHeight="1" x14ac:dyDescent="0.2">
      <c r="A7" s="353"/>
      <c r="B7" s="74" t="s">
        <v>21</v>
      </c>
      <c r="C7" s="64">
        <v>2175</v>
      </c>
      <c r="D7" s="65">
        <v>2019</v>
      </c>
      <c r="E7" s="65">
        <v>3304</v>
      </c>
      <c r="F7" s="65">
        <v>3646</v>
      </c>
      <c r="G7" s="65">
        <v>6269</v>
      </c>
      <c r="H7" s="65">
        <v>2907</v>
      </c>
      <c r="I7" s="65">
        <v>4088</v>
      </c>
      <c r="J7" s="65">
        <v>7403</v>
      </c>
      <c r="K7" s="65">
        <v>3194</v>
      </c>
      <c r="L7" s="65">
        <v>2184</v>
      </c>
      <c r="M7" s="65">
        <v>2461</v>
      </c>
      <c r="N7" s="66">
        <v>1384</v>
      </c>
      <c r="O7" s="119">
        <f t="shared" si="0"/>
        <v>41034</v>
      </c>
    </row>
    <row r="8" spans="1:15" ht="25" customHeight="1" x14ac:dyDescent="0.2">
      <c r="A8" s="353"/>
      <c r="B8" s="74" t="s">
        <v>22</v>
      </c>
      <c r="C8" s="64">
        <v>18295</v>
      </c>
      <c r="D8" s="65">
        <v>13975</v>
      </c>
      <c r="E8" s="65">
        <v>15287</v>
      </c>
      <c r="F8" s="65">
        <v>14628</v>
      </c>
      <c r="G8" s="65">
        <v>16218</v>
      </c>
      <c r="H8" s="65">
        <v>13631</v>
      </c>
      <c r="I8" s="65">
        <v>15418</v>
      </c>
      <c r="J8" s="65">
        <v>17898</v>
      </c>
      <c r="K8" s="65">
        <v>14228</v>
      </c>
      <c r="L8" s="65">
        <v>14221</v>
      </c>
      <c r="M8" s="65">
        <v>14492</v>
      </c>
      <c r="N8" s="66">
        <v>1964</v>
      </c>
      <c r="O8" s="119">
        <f t="shared" si="0"/>
        <v>170255</v>
      </c>
    </row>
    <row r="9" spans="1:15" ht="25" customHeight="1" x14ac:dyDescent="0.2">
      <c r="A9" s="353"/>
      <c r="B9" s="74" t="s">
        <v>36</v>
      </c>
      <c r="C9" s="64">
        <v>10535</v>
      </c>
      <c r="D9" s="65">
        <v>11432</v>
      </c>
      <c r="E9" s="65">
        <v>15401</v>
      </c>
      <c r="F9" s="65">
        <v>14627</v>
      </c>
      <c r="G9" s="65">
        <v>15319</v>
      </c>
      <c r="H9" s="65">
        <v>9682</v>
      </c>
      <c r="I9" s="65">
        <v>11654</v>
      </c>
      <c r="J9" s="65">
        <v>16931</v>
      </c>
      <c r="K9" s="65">
        <v>11111</v>
      </c>
      <c r="L9" s="65">
        <v>11720</v>
      </c>
      <c r="M9" s="65">
        <v>12199</v>
      </c>
      <c r="N9" s="66">
        <v>11207</v>
      </c>
      <c r="O9" s="119">
        <f t="shared" si="0"/>
        <v>151818</v>
      </c>
    </row>
    <row r="10" spans="1:15" s="281" customFormat="1" ht="25" customHeight="1" x14ac:dyDescent="0.2">
      <c r="A10" s="353"/>
      <c r="B10" s="74" t="s">
        <v>117</v>
      </c>
      <c r="C10" s="311">
        <v>31.1</v>
      </c>
      <c r="D10" s="310">
        <v>35.200000000000003</v>
      </c>
      <c r="E10" s="309">
        <v>46.2</v>
      </c>
      <c r="F10" s="315">
        <v>49.8</v>
      </c>
      <c r="G10" s="314">
        <v>54.2</v>
      </c>
      <c r="H10" s="283">
        <v>39.5</v>
      </c>
      <c r="I10" s="313">
        <v>47.6</v>
      </c>
      <c r="J10" s="314">
        <v>61.9</v>
      </c>
      <c r="K10" s="283">
        <v>47.4</v>
      </c>
      <c r="L10" s="312">
        <v>44.9</v>
      </c>
      <c r="M10" s="314">
        <v>43.3</v>
      </c>
      <c r="N10" s="283">
        <v>39</v>
      </c>
      <c r="O10" s="284">
        <f>SUM(C10:N10)</f>
        <v>540.09999999999991</v>
      </c>
    </row>
    <row r="11" spans="1:15" ht="25" customHeight="1" x14ac:dyDescent="0.2">
      <c r="A11" s="353"/>
      <c r="B11" s="74" t="s">
        <v>75</v>
      </c>
      <c r="C11" s="207">
        <v>4113</v>
      </c>
      <c r="D11" s="208">
        <v>4547</v>
      </c>
      <c r="E11" s="208">
        <v>5292</v>
      </c>
      <c r="F11" s="308"/>
      <c r="G11" s="88"/>
      <c r="H11" s="88"/>
      <c r="I11" s="88"/>
      <c r="J11" s="88"/>
      <c r="K11" s="88"/>
      <c r="L11" s="88"/>
      <c r="M11" s="88"/>
      <c r="N11" s="89"/>
      <c r="O11" s="119">
        <f t="shared" si="0"/>
        <v>13952</v>
      </c>
    </row>
    <row r="12" spans="1:15" ht="25" customHeight="1" x14ac:dyDescent="0.2">
      <c r="A12" s="353"/>
      <c r="B12" s="74" t="s">
        <v>14</v>
      </c>
      <c r="C12" s="64">
        <v>1295</v>
      </c>
      <c r="D12" s="65">
        <v>1499</v>
      </c>
      <c r="E12" s="65">
        <v>2205</v>
      </c>
      <c r="F12" s="65">
        <v>2349</v>
      </c>
      <c r="G12" s="65">
        <v>2730</v>
      </c>
      <c r="H12" s="65">
        <v>1963</v>
      </c>
      <c r="I12" s="65">
        <v>1879</v>
      </c>
      <c r="J12" s="65">
        <v>2312</v>
      </c>
      <c r="K12" s="65">
        <v>1848</v>
      </c>
      <c r="L12" s="65">
        <v>1892</v>
      </c>
      <c r="M12" s="65">
        <v>1738</v>
      </c>
      <c r="N12" s="66">
        <v>1663</v>
      </c>
      <c r="O12" s="119">
        <f t="shared" si="0"/>
        <v>23373</v>
      </c>
    </row>
    <row r="13" spans="1:15" ht="25" customHeight="1" x14ac:dyDescent="0.2">
      <c r="A13" s="353"/>
      <c r="B13" s="74" t="s">
        <v>76</v>
      </c>
      <c r="C13" s="209"/>
      <c r="D13" s="88"/>
      <c r="E13" s="88"/>
      <c r="F13" s="88"/>
      <c r="G13" s="88"/>
      <c r="H13" s="88"/>
      <c r="I13" s="65">
        <v>4575</v>
      </c>
      <c r="J13" s="65">
        <v>17320</v>
      </c>
      <c r="K13" s="65">
        <v>12146</v>
      </c>
      <c r="L13" s="65">
        <v>14858</v>
      </c>
      <c r="M13" s="65">
        <v>16624</v>
      </c>
      <c r="N13" s="66">
        <v>7339</v>
      </c>
      <c r="O13" s="119">
        <f t="shared" si="0"/>
        <v>72862</v>
      </c>
    </row>
    <row r="14" spans="1:15" ht="25" customHeight="1" x14ac:dyDescent="0.2">
      <c r="A14" s="353"/>
      <c r="B14" s="205" t="s">
        <v>77</v>
      </c>
      <c r="C14" s="208">
        <v>3941</v>
      </c>
      <c r="D14" s="208">
        <v>3866</v>
      </c>
      <c r="E14" s="208">
        <v>6494</v>
      </c>
      <c r="F14" s="208">
        <v>5817</v>
      </c>
      <c r="G14" s="208">
        <v>8750</v>
      </c>
      <c r="H14" s="208">
        <v>5094</v>
      </c>
      <c r="I14" s="208">
        <v>6911</v>
      </c>
      <c r="J14" s="208">
        <v>10651</v>
      </c>
      <c r="K14" s="208">
        <v>6089</v>
      </c>
      <c r="L14" s="208">
        <v>5210</v>
      </c>
      <c r="M14" s="208">
        <v>6567</v>
      </c>
      <c r="N14" s="208">
        <v>4398</v>
      </c>
      <c r="O14" s="119">
        <f>SUM(C14:N14)</f>
        <v>73788</v>
      </c>
    </row>
    <row r="15" spans="1:15" ht="25" customHeight="1" x14ac:dyDescent="0.2">
      <c r="A15" s="353"/>
      <c r="B15" s="63" t="s">
        <v>84</v>
      </c>
      <c r="C15" s="209"/>
      <c r="D15" s="88"/>
      <c r="E15" s="65">
        <v>2528</v>
      </c>
      <c r="F15" s="65">
        <v>7579</v>
      </c>
      <c r="G15" s="65">
        <v>11314</v>
      </c>
      <c r="H15" s="65">
        <v>6702</v>
      </c>
      <c r="I15" s="65">
        <v>6798</v>
      </c>
      <c r="J15" s="65">
        <v>9523</v>
      </c>
      <c r="K15" s="65">
        <v>7363</v>
      </c>
      <c r="L15" s="65">
        <v>9167</v>
      </c>
      <c r="M15" s="65">
        <v>8499</v>
      </c>
      <c r="N15" s="65">
        <v>3950</v>
      </c>
      <c r="O15" s="119">
        <f t="shared" ref="O15:O16" si="1">SUM(C15:N15)</f>
        <v>73423</v>
      </c>
    </row>
    <row r="16" spans="1:15" ht="25" customHeight="1" x14ac:dyDescent="0.2">
      <c r="A16" s="353"/>
      <c r="B16" s="6" t="s">
        <v>79</v>
      </c>
      <c r="C16" s="45">
        <v>10506</v>
      </c>
      <c r="D16" s="45">
        <v>12023</v>
      </c>
      <c r="E16" s="45">
        <v>17126</v>
      </c>
      <c r="F16" s="45">
        <v>16807</v>
      </c>
      <c r="G16" s="45">
        <v>23332</v>
      </c>
      <c r="H16" s="65">
        <v>13407</v>
      </c>
      <c r="I16" s="65">
        <v>14676</v>
      </c>
      <c r="J16" s="65">
        <v>21380</v>
      </c>
      <c r="K16" s="45">
        <v>16973</v>
      </c>
      <c r="L16" s="65">
        <v>17555</v>
      </c>
      <c r="M16" s="45">
        <v>17987</v>
      </c>
      <c r="N16" s="66">
        <v>15520</v>
      </c>
      <c r="O16" s="119">
        <f t="shared" si="1"/>
        <v>197292</v>
      </c>
    </row>
    <row r="17" spans="1:15" ht="25" customHeight="1" x14ac:dyDescent="0.2">
      <c r="A17" s="354"/>
      <c r="B17" s="256" t="s">
        <v>112</v>
      </c>
      <c r="C17" s="213">
        <v>11900</v>
      </c>
      <c r="D17" s="212">
        <v>12440</v>
      </c>
      <c r="E17" s="212">
        <v>16216</v>
      </c>
      <c r="F17" s="212">
        <v>15622</v>
      </c>
      <c r="G17" s="212">
        <v>16853</v>
      </c>
      <c r="H17" s="45">
        <v>15694</v>
      </c>
      <c r="I17" s="45">
        <v>13438</v>
      </c>
      <c r="J17" s="45">
        <v>16278</v>
      </c>
      <c r="K17" s="212">
        <v>15166</v>
      </c>
      <c r="L17" s="45">
        <v>15555</v>
      </c>
      <c r="M17" s="212">
        <v>17665</v>
      </c>
      <c r="N17" s="215">
        <v>14180</v>
      </c>
      <c r="O17" s="114">
        <f>SUM(C17:N17)</f>
        <v>181007</v>
      </c>
    </row>
    <row r="18" spans="1:15" ht="25" customHeight="1" x14ac:dyDescent="0.2">
      <c r="A18" s="345" t="s">
        <v>23</v>
      </c>
      <c r="B18" s="14" t="s">
        <v>35</v>
      </c>
      <c r="C18" s="49">
        <v>65764</v>
      </c>
      <c r="D18" s="50">
        <v>103100</v>
      </c>
      <c r="E18" s="50">
        <v>185120</v>
      </c>
      <c r="F18" s="50">
        <v>97200</v>
      </c>
      <c r="G18" s="50">
        <v>114600</v>
      </c>
      <c r="H18" s="50">
        <v>99400</v>
      </c>
      <c r="I18" s="50">
        <v>62700</v>
      </c>
      <c r="J18" s="50">
        <v>86950</v>
      </c>
      <c r="K18" s="50">
        <v>93000</v>
      </c>
      <c r="L18" s="50">
        <v>86580</v>
      </c>
      <c r="M18" s="50">
        <v>31450</v>
      </c>
      <c r="N18" s="51">
        <v>66450</v>
      </c>
      <c r="O18" s="116">
        <f t="shared" si="0"/>
        <v>1092314</v>
      </c>
    </row>
    <row r="19" spans="1:15" ht="25" customHeight="1" x14ac:dyDescent="0.2">
      <c r="A19" s="346"/>
      <c r="B19" s="105" t="s">
        <v>34</v>
      </c>
      <c r="C19" s="64">
        <v>301</v>
      </c>
      <c r="D19" s="65">
        <v>53</v>
      </c>
      <c r="E19" s="65">
        <v>305</v>
      </c>
      <c r="F19" s="65">
        <v>1273</v>
      </c>
      <c r="G19" s="65">
        <v>262</v>
      </c>
      <c r="H19" s="65">
        <v>1600</v>
      </c>
      <c r="I19" s="65">
        <v>160</v>
      </c>
      <c r="J19" s="65">
        <v>159</v>
      </c>
      <c r="K19" s="65">
        <v>734</v>
      </c>
      <c r="L19" s="65">
        <v>552</v>
      </c>
      <c r="M19" s="65">
        <v>128</v>
      </c>
      <c r="N19" s="66">
        <v>456</v>
      </c>
      <c r="O19" s="119">
        <f t="shared" si="0"/>
        <v>5983</v>
      </c>
    </row>
    <row r="20" spans="1:15" ht="25" customHeight="1" x14ac:dyDescent="0.2">
      <c r="A20" s="346"/>
      <c r="B20" s="74" t="s">
        <v>15</v>
      </c>
      <c r="C20" s="64">
        <v>40021</v>
      </c>
      <c r="D20" s="65">
        <v>71313</v>
      </c>
      <c r="E20" s="65">
        <v>32955</v>
      </c>
      <c r="F20" s="65">
        <v>67786</v>
      </c>
      <c r="G20" s="65">
        <v>38186</v>
      </c>
      <c r="H20" s="65">
        <v>71786</v>
      </c>
      <c r="I20" s="65">
        <v>41615</v>
      </c>
      <c r="J20" s="65">
        <v>79796</v>
      </c>
      <c r="K20" s="65">
        <v>51051</v>
      </c>
      <c r="L20" s="65">
        <v>74538</v>
      </c>
      <c r="M20" s="65">
        <v>43184</v>
      </c>
      <c r="N20" s="66">
        <v>78934</v>
      </c>
      <c r="O20" s="119">
        <f t="shared" si="0"/>
        <v>691165</v>
      </c>
    </row>
    <row r="21" spans="1:15" ht="25" customHeight="1" x14ac:dyDescent="0.2">
      <c r="A21" s="347"/>
      <c r="B21" s="13" t="s">
        <v>31</v>
      </c>
      <c r="C21" s="52">
        <v>1844239</v>
      </c>
      <c r="D21" s="47">
        <v>2113506</v>
      </c>
      <c r="E21" s="47">
        <v>2699917</v>
      </c>
      <c r="F21" s="47">
        <v>1137025</v>
      </c>
      <c r="G21" s="47">
        <v>1564633</v>
      </c>
      <c r="H21" s="47">
        <v>1539905</v>
      </c>
      <c r="I21" s="47">
        <v>1283179</v>
      </c>
      <c r="J21" s="47">
        <v>1410833</v>
      </c>
      <c r="K21" s="47">
        <v>2457959</v>
      </c>
      <c r="L21" s="47">
        <v>2075980</v>
      </c>
      <c r="M21" s="47">
        <v>1270807</v>
      </c>
      <c r="N21" s="48">
        <v>2531100</v>
      </c>
      <c r="O21" s="114">
        <f t="shared" si="0"/>
        <v>21929083</v>
      </c>
    </row>
    <row r="22" spans="1:15" ht="25" customHeight="1" x14ac:dyDescent="0.2">
      <c r="A22" s="348" t="s">
        <v>33</v>
      </c>
      <c r="B22" s="96" t="s">
        <v>32</v>
      </c>
      <c r="C22" s="67">
        <v>1817155</v>
      </c>
      <c r="D22" s="68">
        <v>2142082</v>
      </c>
      <c r="E22" s="68">
        <v>3896730</v>
      </c>
      <c r="F22" s="68">
        <v>1918820</v>
      </c>
      <c r="G22" s="68">
        <v>2458311</v>
      </c>
      <c r="H22" s="68">
        <v>2845609</v>
      </c>
      <c r="I22" s="68">
        <v>2778595</v>
      </c>
      <c r="J22" s="68">
        <v>3454356</v>
      </c>
      <c r="K22" s="68">
        <v>2313805</v>
      </c>
      <c r="L22" s="68">
        <v>1556362</v>
      </c>
      <c r="M22" s="68">
        <v>1822526</v>
      </c>
      <c r="N22" s="69">
        <v>2866864</v>
      </c>
      <c r="O22" s="117">
        <f t="shared" si="0"/>
        <v>29871215</v>
      </c>
    </row>
    <row r="23" spans="1:15" ht="25" customHeight="1" x14ac:dyDescent="0.2">
      <c r="A23" s="348"/>
      <c r="B23" s="12" t="s">
        <v>30</v>
      </c>
      <c r="C23" s="44">
        <v>2593</v>
      </c>
      <c r="D23" s="45">
        <v>2469</v>
      </c>
      <c r="E23" s="45">
        <v>3953</v>
      </c>
      <c r="F23" s="45">
        <v>3424</v>
      </c>
      <c r="G23" s="45">
        <v>2110</v>
      </c>
      <c r="H23" s="45">
        <v>2478</v>
      </c>
      <c r="I23" s="45">
        <v>2064</v>
      </c>
      <c r="J23" s="45">
        <v>1766</v>
      </c>
      <c r="K23" s="45">
        <v>2580</v>
      </c>
      <c r="L23" s="45">
        <v>1641</v>
      </c>
      <c r="M23" s="45">
        <v>2151</v>
      </c>
      <c r="N23" s="46">
        <v>3276</v>
      </c>
      <c r="O23" s="114">
        <f t="shared" si="0"/>
        <v>30505</v>
      </c>
    </row>
    <row r="24" spans="1:15" ht="25" customHeight="1" x14ac:dyDescent="0.2">
      <c r="A24" s="7" t="s">
        <v>25</v>
      </c>
      <c r="B24" s="15" t="s">
        <v>80</v>
      </c>
      <c r="C24" s="53">
        <v>1.1599999999999999</v>
      </c>
      <c r="D24" s="54">
        <v>1.19</v>
      </c>
      <c r="E24" s="54">
        <v>1.21</v>
      </c>
      <c r="F24" s="54">
        <v>1.08</v>
      </c>
      <c r="G24" s="54">
        <v>1.1100000000000001</v>
      </c>
      <c r="H24" s="54">
        <v>1.06</v>
      </c>
      <c r="I24" s="54">
        <v>1.03</v>
      </c>
      <c r="J24" s="54">
        <v>1.05</v>
      </c>
      <c r="K24" s="54">
        <v>1.06</v>
      </c>
      <c r="L24" s="54">
        <v>0.99</v>
      </c>
      <c r="M24" s="54">
        <v>1.04</v>
      </c>
      <c r="N24" s="55">
        <v>1.08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70514</v>
      </c>
      <c r="D25" s="50">
        <v>65333</v>
      </c>
      <c r="E25" s="50">
        <v>74144</v>
      </c>
      <c r="F25" s="50">
        <v>72481</v>
      </c>
      <c r="G25" s="50">
        <v>68295</v>
      </c>
      <c r="H25" s="50">
        <v>69412</v>
      </c>
      <c r="I25" s="50">
        <v>75004</v>
      </c>
      <c r="J25" s="50">
        <v>76623</v>
      </c>
      <c r="K25" s="50">
        <v>71543</v>
      </c>
      <c r="L25" s="50">
        <v>76154</v>
      </c>
      <c r="M25" s="50">
        <v>75501</v>
      </c>
      <c r="N25" s="51">
        <v>80673</v>
      </c>
      <c r="O25" s="114">
        <f t="shared" ref="O25:O30" si="2">SUM(C25:N25)</f>
        <v>875677</v>
      </c>
    </row>
    <row r="26" spans="1:15" ht="25" customHeight="1" x14ac:dyDescent="0.2">
      <c r="A26" s="350"/>
      <c r="B26" s="74" t="s">
        <v>16</v>
      </c>
      <c r="C26" s="64">
        <v>568</v>
      </c>
      <c r="D26" s="65">
        <v>560</v>
      </c>
      <c r="E26" s="65">
        <v>811</v>
      </c>
      <c r="F26" s="65">
        <v>555</v>
      </c>
      <c r="G26" s="65">
        <v>544</v>
      </c>
      <c r="H26" s="65">
        <v>572</v>
      </c>
      <c r="I26" s="65">
        <v>507</v>
      </c>
      <c r="J26" s="65">
        <v>474</v>
      </c>
      <c r="K26" s="65">
        <v>555</v>
      </c>
      <c r="L26" s="65">
        <v>537</v>
      </c>
      <c r="M26" s="65">
        <v>500</v>
      </c>
      <c r="N26" s="66">
        <v>513</v>
      </c>
      <c r="O26" s="118">
        <f t="shared" si="2"/>
        <v>6696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20</v>
      </c>
      <c r="E27" s="65">
        <v>34</v>
      </c>
      <c r="F27" s="65">
        <v>22</v>
      </c>
      <c r="G27" s="65">
        <v>21</v>
      </c>
      <c r="H27" s="65">
        <v>29</v>
      </c>
      <c r="I27" s="65">
        <v>23</v>
      </c>
      <c r="J27" s="65">
        <v>30</v>
      </c>
      <c r="K27" s="65">
        <v>20</v>
      </c>
      <c r="L27" s="65">
        <v>31</v>
      </c>
      <c r="M27" s="65">
        <v>30</v>
      </c>
      <c r="N27" s="66">
        <v>37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17</v>
      </c>
      <c r="D28" s="47">
        <v>24</v>
      </c>
      <c r="E28" s="47">
        <v>46</v>
      </c>
      <c r="F28" s="47">
        <v>22</v>
      </c>
      <c r="G28" s="47">
        <v>22</v>
      </c>
      <c r="H28" s="47">
        <v>35</v>
      </c>
      <c r="I28" s="47">
        <v>79</v>
      </c>
      <c r="J28" s="47">
        <v>4</v>
      </c>
      <c r="K28" s="47">
        <v>8</v>
      </c>
      <c r="L28" s="47">
        <v>16</v>
      </c>
      <c r="M28" s="47">
        <v>16</v>
      </c>
      <c r="N28" s="48">
        <v>0</v>
      </c>
      <c r="O28" s="118">
        <f t="shared" si="2"/>
        <v>289</v>
      </c>
    </row>
    <row r="29" spans="1:15" ht="25" customHeight="1" x14ac:dyDescent="0.2">
      <c r="A29" s="343" t="s">
        <v>27</v>
      </c>
      <c r="B29" s="96" t="s">
        <v>28</v>
      </c>
      <c r="C29" s="67">
        <v>121355</v>
      </c>
      <c r="D29" s="68">
        <v>110013</v>
      </c>
      <c r="E29" s="68">
        <v>134090</v>
      </c>
      <c r="F29" s="68">
        <v>123751</v>
      </c>
      <c r="G29" s="68">
        <v>138817</v>
      </c>
      <c r="H29" s="68">
        <v>122026</v>
      </c>
      <c r="I29" s="68">
        <v>133608</v>
      </c>
      <c r="J29" s="68">
        <v>144107</v>
      </c>
      <c r="K29" s="68">
        <v>119127</v>
      </c>
      <c r="L29" s="68">
        <v>126263</v>
      </c>
      <c r="M29" s="68">
        <v>135359</v>
      </c>
      <c r="N29" s="69">
        <v>126239</v>
      </c>
      <c r="O29" s="117">
        <f t="shared" si="2"/>
        <v>1534755</v>
      </c>
    </row>
    <row r="30" spans="1:15" ht="25" customHeight="1" thickBot="1" x14ac:dyDescent="0.25">
      <c r="A30" s="344"/>
      <c r="B30" s="11" t="s">
        <v>29</v>
      </c>
      <c r="C30" s="56">
        <v>44185</v>
      </c>
      <c r="D30" s="57">
        <v>40019</v>
      </c>
      <c r="E30" s="57">
        <v>46081</v>
      </c>
      <c r="F30" s="57">
        <v>44097</v>
      </c>
      <c r="G30" s="57">
        <v>43941</v>
      </c>
      <c r="H30" s="57">
        <v>44299</v>
      </c>
      <c r="I30" s="57">
        <v>47516</v>
      </c>
      <c r="J30" s="57">
        <v>49626</v>
      </c>
      <c r="K30" s="57">
        <v>45357</v>
      </c>
      <c r="L30" s="57">
        <v>48229</v>
      </c>
      <c r="M30" s="57">
        <v>46007</v>
      </c>
      <c r="N30" s="58">
        <v>49117</v>
      </c>
      <c r="O30" s="115">
        <f t="shared" si="2"/>
        <v>548474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98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累計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2024-10-03T23:53:42Z</cp:lastPrinted>
  <dcterms:created xsi:type="dcterms:W3CDTF">2016-06-01T07:36:36Z</dcterms:created>
  <dcterms:modified xsi:type="dcterms:W3CDTF">2025-10-20T01:14:25Z</dcterms:modified>
</cp:coreProperties>
</file>