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arasv100218\内部系唐津市共有\地域づくり部　地域政策課\● 地域づくり係\001 市民協働担当\042　がんばる地域応援補助金\R8年度\★様式・記載例・手引き\様式\01_Excel形式_計算式有\"/>
    </mc:Choice>
  </mc:AlternateContent>
  <bookViews>
    <workbookView xWindow="0" yWindow="0" windowWidth="19200" windowHeight="11300"/>
  </bookViews>
  <sheets>
    <sheet name="使い方" sheetId="13" r:id="rId1"/>
    <sheet name="基本情報" sheetId="12" r:id="rId2"/>
    <sheet name="申込書" sheetId="19" r:id="rId3"/>
    <sheet name="申請書" sheetId="16" r:id="rId4"/>
    <sheet name="事業予(ソフト・一般) " sheetId="26" r:id="rId5"/>
    <sheet name="事業予(ソフト・チャレンジ) " sheetId="27" r:id="rId6"/>
    <sheet name="事業予(ソフト・合同チャレンジ) " sheetId="31" r:id="rId7"/>
    <sheet name="変更申" sheetId="14" r:id="rId8"/>
    <sheet name="実施報" sheetId="9" r:id="rId9"/>
    <sheet name="請求書及び口座振込申出書" sheetId="30" r:id="rId10"/>
  </sheets>
  <definedNames>
    <definedName name="_xlnm.Print_Area" localSheetId="0">使い方!$A$1:$Y$32</definedName>
    <definedName name="_xlnm.Print_Area" localSheetId="5">'事業予(ソフト・チャレンジ) '!$A$1:$Z$37,'事業予(ソフト・チャレンジ) '!$AB$1:$BA$37,'事業予(ソフト・チャレンジ) '!$BC$1:$CB$37</definedName>
    <definedName name="_xlnm.Print_Area" localSheetId="4">'事業予(ソフト・一般) '!$A$1:$Z$37,'事業予(ソフト・一般) '!$AB$1:$BA$37,'事業予(ソフト・一般) '!$BC$1:$CB$37</definedName>
    <definedName name="_xlnm.Print_Area" localSheetId="6">'事業予(ソフト・合同チャレンジ) '!$A$1:$Z$37,'事業予(ソフト・合同チャレンジ) '!$AB$1:$BA$37,'事業予(ソフト・合同チャレンジ) '!$BC$1:$CB$37</definedName>
    <definedName name="_xlnm.Print_Area" localSheetId="8">実施報!$A$1:$Y$28</definedName>
    <definedName name="_xlnm.Print_Area" localSheetId="2">申込書!$A$1:$X$28</definedName>
    <definedName name="_xlnm.Print_Area" localSheetId="3">申請書!$A$1:$Y$29</definedName>
    <definedName name="_xlnm.Print_Area" localSheetId="7">変更申!$A$1:$Y$27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5" i="31" l="1"/>
  <c r="CK5" i="31"/>
  <c r="CE5" i="31"/>
  <c r="BD31" i="31"/>
  <c r="AP31" i="31"/>
  <c r="AX31" i="31" s="1"/>
  <c r="AC31" i="31"/>
  <c r="CQ5" i="27"/>
  <c r="CK5" i="27"/>
  <c r="CE5" i="27"/>
  <c r="AC31" i="27"/>
  <c r="BD31" i="27"/>
  <c r="AP31" i="27"/>
  <c r="AX31" i="27" s="1"/>
  <c r="CQ5" i="26"/>
  <c r="CK5" i="26"/>
  <c r="CE5" i="26"/>
  <c r="BD31" i="26"/>
  <c r="AP31" i="26"/>
  <c r="AX31" i="26" s="1"/>
  <c r="AC31" i="26"/>
  <c r="V15" i="9" l="1"/>
  <c r="V16" i="14"/>
  <c r="W4" i="31"/>
  <c r="AX4" i="31" s="1"/>
  <c r="BY4" i="31" s="1"/>
  <c r="W4" i="27"/>
  <c r="AX4" i="27" s="1"/>
  <c r="BY4" i="27" s="1"/>
  <c r="W4" i="26"/>
  <c r="AX4" i="26" s="1"/>
  <c r="BY4" i="26" s="1"/>
  <c r="U15" i="16"/>
  <c r="T18" i="19"/>
  <c r="F18" i="19"/>
  <c r="H23" i="16" l="1"/>
  <c r="BU36" i="31" l="1"/>
  <c r="AT36" i="31"/>
  <c r="V36" i="31"/>
  <c r="BD35" i="31"/>
  <c r="AP35" i="31"/>
  <c r="AX35" i="31" s="1"/>
  <c r="AC35" i="31"/>
  <c r="BD34" i="31"/>
  <c r="AP34" i="31"/>
  <c r="AX34" i="31" s="1"/>
  <c r="AC34" i="31"/>
  <c r="BD33" i="31"/>
  <c r="AP33" i="31"/>
  <c r="AX33" i="31" s="1"/>
  <c r="AC33" i="31"/>
  <c r="BD32" i="31"/>
  <c r="AP32" i="31"/>
  <c r="AX32" i="31" s="1"/>
  <c r="AC32" i="31"/>
  <c r="BD30" i="31"/>
  <c r="AP30" i="31"/>
  <c r="AX30" i="31" s="1"/>
  <c r="AC30" i="31"/>
  <c r="BD29" i="31"/>
  <c r="AP29" i="31"/>
  <c r="AX29" i="31" s="1"/>
  <c r="AC29" i="31"/>
  <c r="BD28" i="31"/>
  <c r="CQ7" i="31" s="1"/>
  <c r="AP28" i="31"/>
  <c r="AC28" i="31"/>
  <c r="CK3" i="31" s="1"/>
  <c r="CE9" i="31"/>
  <c r="CE8" i="31"/>
  <c r="CE7" i="31"/>
  <c r="AH6" i="31"/>
  <c r="BI6" i="31" s="1"/>
  <c r="CE6" i="31"/>
  <c r="CK4" i="31"/>
  <c r="CE4" i="31"/>
  <c r="BI4" i="31"/>
  <c r="AH4" i="31"/>
  <c r="G4" i="31"/>
  <c r="CE3" i="31"/>
  <c r="CQ2" i="31"/>
  <c r="CK2" i="31"/>
  <c r="CE2" i="31"/>
  <c r="CK7" i="31" l="1"/>
  <c r="CQ9" i="31"/>
  <c r="CQ3" i="31"/>
  <c r="CQ4" i="31"/>
  <c r="CK8" i="31"/>
  <c r="CK6" i="31"/>
  <c r="CQ8" i="31"/>
  <c r="CQ6" i="31"/>
  <c r="CK9" i="31"/>
  <c r="AP36" i="31"/>
  <c r="CE10" i="31"/>
  <c r="CH2" i="31" s="1"/>
  <c r="CH3" i="31" s="1"/>
  <c r="AX28" i="31"/>
  <c r="AX36" i="31" s="1"/>
  <c r="F25" i="30"/>
  <c r="Q15" i="30"/>
  <c r="Q14" i="30"/>
  <c r="Q13" i="30"/>
  <c r="F26" i="30"/>
  <c r="CQ10" i="31" l="1"/>
  <c r="CT2" i="31" s="1"/>
  <c r="CK10" i="31"/>
  <c r="V21" i="31"/>
  <c r="BQ28" i="31" l="1"/>
  <c r="BY28" i="31" s="1"/>
  <c r="BQ31" i="31"/>
  <c r="BY31" i="31" s="1"/>
  <c r="BQ29" i="31"/>
  <c r="BY29" i="31" s="1"/>
  <c r="BQ33" i="31"/>
  <c r="BY33" i="31" s="1"/>
  <c r="BQ35" i="31"/>
  <c r="BY35" i="31" s="1"/>
  <c r="BQ32" i="31"/>
  <c r="BY32" i="31" s="1"/>
  <c r="CN2" i="31"/>
  <c r="CN3" i="31" s="1"/>
  <c r="AT21" i="31" s="1"/>
  <c r="BQ30" i="31"/>
  <c r="BY30" i="31" s="1"/>
  <c r="BQ34" i="31"/>
  <c r="BY34" i="31" s="1"/>
  <c r="CT3" i="31"/>
  <c r="BU21" i="31" s="1"/>
  <c r="AP21" i="31"/>
  <c r="BQ21" i="31"/>
  <c r="CH4" i="31"/>
  <c r="V22" i="31" s="1"/>
  <c r="AP22" i="31" s="1"/>
  <c r="BY36" i="31" l="1"/>
  <c r="BQ36" i="31"/>
  <c r="AX21" i="31"/>
  <c r="CN4" i="31"/>
  <c r="AT22" i="31" s="1"/>
  <c r="AT23" i="31" s="1"/>
  <c r="AP23" i="31"/>
  <c r="V23" i="31"/>
  <c r="BQ22" i="31"/>
  <c r="BQ23" i="31" s="1"/>
  <c r="CT4" i="31"/>
  <c r="BU22" i="31" s="1"/>
  <c r="BY21" i="31"/>
  <c r="BU36" i="27"/>
  <c r="AT36" i="27"/>
  <c r="V36" i="27"/>
  <c r="BD35" i="27"/>
  <c r="AP35" i="27"/>
  <c r="AX35" i="27" s="1"/>
  <c r="AC35" i="27"/>
  <c r="BD34" i="27"/>
  <c r="CQ6" i="27" s="1"/>
  <c r="AP34" i="27"/>
  <c r="AX34" i="27" s="1"/>
  <c r="AC34" i="27"/>
  <c r="BD33" i="27"/>
  <c r="AP33" i="27"/>
  <c r="AX33" i="27" s="1"/>
  <c r="AC33" i="27"/>
  <c r="BD32" i="27"/>
  <c r="AP32" i="27"/>
  <c r="AX32" i="27" s="1"/>
  <c r="AC32" i="27"/>
  <c r="CK9" i="27" s="1"/>
  <c r="BD30" i="27"/>
  <c r="AP30" i="27"/>
  <c r="AX30" i="27" s="1"/>
  <c r="AC30" i="27"/>
  <c r="BD29" i="27"/>
  <c r="AP29" i="27"/>
  <c r="AX29" i="27" s="1"/>
  <c r="AC29" i="27"/>
  <c r="BD28" i="27"/>
  <c r="CQ7" i="27" s="1"/>
  <c r="AP28" i="27"/>
  <c r="AC28" i="27"/>
  <c r="CE9" i="27"/>
  <c r="CE8" i="27"/>
  <c r="CE7" i="27"/>
  <c r="AH6" i="27"/>
  <c r="BI6" i="27" s="1"/>
  <c r="CE6" i="27"/>
  <c r="CK4" i="27"/>
  <c r="CE4" i="27"/>
  <c r="BI4" i="27"/>
  <c r="AH4" i="27"/>
  <c r="G4" i="27"/>
  <c r="CQ3" i="27"/>
  <c r="CE3" i="27"/>
  <c r="CQ2" i="27"/>
  <c r="CK2" i="27"/>
  <c r="CE2" i="27"/>
  <c r="AP29" i="26"/>
  <c r="AX29" i="26" s="1"/>
  <c r="AP30" i="26"/>
  <c r="AX30" i="26" s="1"/>
  <c r="AP32" i="26"/>
  <c r="AX32" i="26" s="1"/>
  <c r="AP33" i="26"/>
  <c r="AP34" i="26"/>
  <c r="AX34" i="26" s="1"/>
  <c r="AP35" i="26"/>
  <c r="AX35" i="26" s="1"/>
  <c r="AP28" i="26"/>
  <c r="AX28" i="26" s="1"/>
  <c r="BU36" i="26"/>
  <c r="AT36" i="26"/>
  <c r="V36" i="26"/>
  <c r="BD35" i="26"/>
  <c r="AC35" i="26"/>
  <c r="BD34" i="26"/>
  <c r="AC34" i="26"/>
  <c r="BD33" i="26"/>
  <c r="AX33" i="26"/>
  <c r="AC33" i="26"/>
  <c r="BD32" i="26"/>
  <c r="AC32" i="26"/>
  <c r="BD30" i="26"/>
  <c r="AC30" i="26"/>
  <c r="BD29" i="26"/>
  <c r="AC29" i="26"/>
  <c r="CK4" i="26" s="1"/>
  <c r="BD28" i="26"/>
  <c r="CQ9" i="26" s="1"/>
  <c r="AC28" i="26"/>
  <c r="CE9" i="26"/>
  <c r="CE8" i="26"/>
  <c r="CE7" i="26"/>
  <c r="AH6" i="26"/>
  <c r="BI6" i="26" s="1"/>
  <c r="CE6" i="26"/>
  <c r="CE4" i="26"/>
  <c r="BI4" i="26"/>
  <c r="AH4" i="26"/>
  <c r="G4" i="26"/>
  <c r="CK3" i="26"/>
  <c r="CE3" i="26"/>
  <c r="CK2" i="26"/>
  <c r="CE2" i="26"/>
  <c r="CK3" i="27" l="1"/>
  <c r="CQ9" i="27"/>
  <c r="CK7" i="27"/>
  <c r="CQ4" i="27"/>
  <c r="CK8" i="27"/>
  <c r="CQ8" i="27"/>
  <c r="CK6" i="27"/>
  <c r="CQ2" i="26"/>
  <c r="CQ6" i="26"/>
  <c r="CQ3" i="26"/>
  <c r="CQ4" i="26"/>
  <c r="CK7" i="26"/>
  <c r="BY22" i="31"/>
  <c r="BY23" i="31" s="1"/>
  <c r="AX22" i="31"/>
  <c r="AX23" i="31" s="1"/>
  <c r="BU23" i="31"/>
  <c r="AP36" i="27"/>
  <c r="CE10" i="27"/>
  <c r="CH2" i="27" s="1"/>
  <c r="CH3" i="27" s="1"/>
  <c r="AX28" i="27"/>
  <c r="AX36" i="27" s="1"/>
  <c r="AX36" i="26"/>
  <c r="AP36" i="26"/>
  <c r="CE10" i="26"/>
  <c r="CH2" i="26" s="1"/>
  <c r="CH3" i="26" s="1"/>
  <c r="V21" i="26" s="1"/>
  <c r="CQ7" i="26"/>
  <c r="CK6" i="26"/>
  <c r="CK8" i="26"/>
  <c r="CQ8" i="26"/>
  <c r="CK9" i="26"/>
  <c r="CK10" i="27" l="1"/>
  <c r="BQ31" i="27" s="1"/>
  <c r="BY31" i="27" s="1"/>
  <c r="CQ10" i="27"/>
  <c r="CT2" i="27" s="1"/>
  <c r="AP21" i="26"/>
  <c r="V21" i="27"/>
  <c r="CQ10" i="26"/>
  <c r="CT2" i="26" s="1"/>
  <c r="CT3" i="26" s="1"/>
  <c r="CK10" i="26"/>
  <c r="BQ31" i="26" s="1"/>
  <c r="BY31" i="26" s="1"/>
  <c r="CH4" i="26"/>
  <c r="V22" i="26" s="1"/>
  <c r="CN2" i="27" l="1"/>
  <c r="BQ35" i="27"/>
  <c r="BY35" i="27" s="1"/>
  <c r="BQ34" i="27"/>
  <c r="BY34" i="27" s="1"/>
  <c r="BQ32" i="27"/>
  <c r="BY32" i="27" s="1"/>
  <c r="BQ30" i="27"/>
  <c r="BY30" i="27" s="1"/>
  <c r="BQ29" i="27"/>
  <c r="BY29" i="27" s="1"/>
  <c r="BQ33" i="27"/>
  <c r="BY33" i="27" s="1"/>
  <c r="BQ28" i="27"/>
  <c r="BY28" i="27" s="1"/>
  <c r="CT3" i="27"/>
  <c r="BU21" i="27" s="1"/>
  <c r="CN3" i="27"/>
  <c r="AT21" i="27" s="1"/>
  <c r="AP21" i="27"/>
  <c r="BQ21" i="27"/>
  <c r="BQ35" i="26"/>
  <c r="BY35" i="26" s="1"/>
  <c r="BQ29" i="26"/>
  <c r="BY29" i="26" s="1"/>
  <c r="BQ30" i="26"/>
  <c r="BY30" i="26" s="1"/>
  <c r="BQ32" i="26"/>
  <c r="BY32" i="26" s="1"/>
  <c r="BQ33" i="26"/>
  <c r="BY33" i="26" s="1"/>
  <c r="BQ28" i="26"/>
  <c r="BY28" i="26" s="1"/>
  <c r="BQ34" i="26"/>
  <c r="BY34" i="26" s="1"/>
  <c r="V23" i="26"/>
  <c r="AP22" i="26"/>
  <c r="AP23" i="26" s="1"/>
  <c r="BU21" i="26"/>
  <c r="CH4" i="27"/>
  <c r="V22" i="27" s="1"/>
  <c r="BQ22" i="27" s="1"/>
  <c r="CN2" i="26"/>
  <c r="CN3" i="26" s="1"/>
  <c r="BQ36" i="27" l="1"/>
  <c r="BY36" i="27"/>
  <c r="CT4" i="27"/>
  <c r="BU22" i="27" s="1"/>
  <c r="BU23" i="27" s="1"/>
  <c r="BY21" i="27"/>
  <c r="AX21" i="27"/>
  <c r="CN4" i="27"/>
  <c r="AT22" i="27" s="1"/>
  <c r="AT23" i="27" s="1"/>
  <c r="AT21" i="26"/>
  <c r="BQ21" i="26" s="1"/>
  <c r="V23" i="27"/>
  <c r="AP22" i="27"/>
  <c r="AP23" i="27" s="1"/>
  <c r="CT4" i="26"/>
  <c r="BU22" i="26" s="1"/>
  <c r="BU23" i="26" s="1"/>
  <c r="BQ36" i="26"/>
  <c r="BY36" i="26"/>
  <c r="AX22" i="27" l="1"/>
  <c r="AX23" i="27" s="1"/>
  <c r="BY21" i="26"/>
  <c r="AX21" i="26"/>
  <c r="CN4" i="26"/>
  <c r="AT22" i="26" s="1"/>
  <c r="BQ23" i="27"/>
  <c r="BY22" i="27"/>
  <c r="BY23" i="27" s="1"/>
  <c r="AT23" i="26" l="1"/>
  <c r="BQ22" i="26"/>
  <c r="BQ23" i="26" s="1"/>
  <c r="AX22" i="26"/>
  <c r="AX23" i="26" s="1"/>
  <c r="AO20" i="16"/>
  <c r="AO19" i="16"/>
  <c r="AO21" i="16" s="1"/>
  <c r="BY22" i="26" l="1"/>
  <c r="BY23" i="26" s="1"/>
  <c r="P9" i="19" l="1"/>
  <c r="P8" i="19"/>
  <c r="P7" i="19"/>
  <c r="P6" i="19"/>
  <c r="H15" i="16" l="1"/>
  <c r="P7" i="16"/>
  <c r="P6" i="16"/>
  <c r="P5" i="16"/>
  <c r="K11" i="14"/>
  <c r="B11" i="14"/>
  <c r="H16" i="14" l="1"/>
  <c r="P7" i="14"/>
  <c r="P6" i="14"/>
  <c r="P5" i="14"/>
  <c r="H15" i="9"/>
  <c r="P7" i="9"/>
  <c r="P6" i="9"/>
  <c r="P5" i="9"/>
</calcChain>
</file>

<file path=xl/sharedStrings.xml><?xml version="1.0" encoding="utf-8"?>
<sst xmlns="http://schemas.openxmlformats.org/spreadsheetml/2006/main" count="668" uniqueCount="225">
  <si>
    <t>郵便番号</t>
    <rPh sb="0" eb="4">
      <t>ユウビンバンゴウ</t>
    </rPh>
    <phoneticPr fontId="1"/>
  </si>
  <si>
    <t>肩書・代表者名</t>
    <rPh sb="0" eb="2">
      <t>カタガキ</t>
    </rPh>
    <rPh sb="3" eb="7">
      <t>ダイヒョウシャメイ</t>
    </rPh>
    <phoneticPr fontId="1"/>
  </si>
  <si>
    <t>申請団体名</t>
    <rPh sb="0" eb="5">
      <t>シンセイダンタイメイ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</si>
  <si>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</si>
  <si>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</si>
  <si>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交付決定日</t>
    <rPh sb="0" eb="5">
      <t>コウフケッテイビ</t>
    </rPh>
    <phoneticPr fontId="1"/>
  </si>
  <si>
    <t>決定番号</t>
    <rPh sb="0" eb="4">
      <t>ケッテイバンゴウ</t>
    </rPh>
    <phoneticPr fontId="1"/>
  </si>
  <si>
    <t>事業区分</t>
    <rPh sb="0" eb="4">
      <t>ジギョウクブン</t>
    </rPh>
    <phoneticPr fontId="1"/>
  </si>
  <si>
    <t>　唐津市長　様</t>
    <rPh sb="1" eb="5">
      <t>カラツシチョウ</t>
    </rPh>
    <rPh sb="6" eb="7">
      <t>サマ</t>
    </rPh>
    <phoneticPr fontId="1"/>
  </si>
  <si>
    <t>申請団体名</t>
    <rPh sb="0" eb="4">
      <t>シンセイ</t>
    </rPh>
    <rPh sb="4" eb="5">
      <t>メイ</t>
    </rPh>
    <phoneticPr fontId="1"/>
  </si>
  <si>
    <t>代表者名</t>
    <rPh sb="0" eb="4">
      <t>ダイヒョウシャメイ</t>
    </rPh>
    <phoneticPr fontId="1"/>
  </si>
  <si>
    <t>住　所</t>
    <rPh sb="0" eb="1">
      <t>ジュウ</t>
    </rPh>
    <rPh sb="2" eb="3">
      <t>ショ</t>
    </rPh>
    <phoneticPr fontId="1"/>
  </si>
  <si>
    <t>がんばる地域応援事業補助金交付申請書</t>
    <rPh sb="4" eb="6">
      <t>チイキ</t>
    </rPh>
    <rPh sb="6" eb="10">
      <t>オウエンジギョウ</t>
    </rPh>
    <rPh sb="10" eb="13">
      <t>ホジョキン</t>
    </rPh>
    <rPh sb="13" eb="18">
      <t>コウフシンセイショ</t>
    </rPh>
    <phoneticPr fontId="1"/>
  </si>
  <si>
    <t>類を添えて申請します。</t>
    <rPh sb="0" eb="1">
      <t>ルイ</t>
    </rPh>
    <rPh sb="2" eb="3">
      <t>ソ</t>
    </rPh>
    <rPh sb="5" eb="7">
      <t>シンセイ</t>
    </rPh>
    <phoneticPr fontId="1"/>
  </si>
  <si>
    <t>事業の名称</t>
    <rPh sb="0" eb="2">
      <t>ジギョウ</t>
    </rPh>
    <rPh sb="3" eb="5">
      <t>メイショウ</t>
    </rPh>
    <phoneticPr fontId="1"/>
  </si>
  <si>
    <t>事業の区分</t>
    <rPh sb="0" eb="2">
      <t>ジギョウ</t>
    </rPh>
    <rPh sb="3" eb="5">
      <t>クブン</t>
    </rPh>
    <phoneticPr fontId="1"/>
  </si>
  <si>
    <t>補助対象事業費</t>
    <rPh sb="0" eb="4">
      <t>ホジョタイショウ</t>
    </rPh>
    <rPh sb="4" eb="7">
      <t>ジギョウヒ</t>
    </rPh>
    <phoneticPr fontId="1"/>
  </si>
  <si>
    <t>補助金交付申請額</t>
    <rPh sb="0" eb="8">
      <t>ホジョキンコウフシンセイガク</t>
    </rPh>
    <phoneticPr fontId="1"/>
  </si>
  <si>
    <t>その他</t>
    <rPh sb="2" eb="3">
      <t>タ</t>
    </rPh>
    <phoneticPr fontId="1"/>
  </si>
  <si>
    <t xml:space="preserve"> □その他関係書類</t>
    <rPh sb="4" eb="5">
      <t>タ</t>
    </rPh>
    <rPh sb="5" eb="9">
      <t>カンケイショルイ</t>
    </rPh>
    <phoneticPr fontId="1"/>
  </si>
  <si>
    <t>※　この申請書の提出をもって、申請者又は唐津市補助金等交付規則（平成１７年</t>
    <rPh sb="4" eb="7">
      <t>シンセイショ</t>
    </rPh>
    <rPh sb="8" eb="10">
      <t>テイシュツ</t>
    </rPh>
    <rPh sb="15" eb="18">
      <t>シンセイシャ</t>
    </rPh>
    <rPh sb="18" eb="19">
      <t>マタ</t>
    </rPh>
    <rPh sb="20" eb="27">
      <t>カラツシホジョキントウ</t>
    </rPh>
    <rPh sb="27" eb="29">
      <t>コウフ</t>
    </rPh>
    <rPh sb="29" eb="31">
      <t>キソク</t>
    </rPh>
    <rPh sb="32" eb="34">
      <t>ヘイセイ</t>
    </rPh>
    <rPh sb="36" eb="37">
      <t>ネン</t>
    </rPh>
    <phoneticPr fontId="1"/>
  </si>
  <si>
    <t>　唐津市規則第４２号）第４条第１項第３号に規定する役員名簿に記載した者につ</t>
    <rPh sb="1" eb="4">
      <t>カラツシ</t>
    </rPh>
    <rPh sb="4" eb="6">
      <t>キソク</t>
    </rPh>
    <rPh sb="6" eb="7">
      <t>ダイ</t>
    </rPh>
    <rPh sb="9" eb="10">
      <t>ゴウ</t>
    </rPh>
    <rPh sb="11" eb="12">
      <t>ダイ</t>
    </rPh>
    <rPh sb="13" eb="14">
      <t>ジョウ</t>
    </rPh>
    <rPh sb="14" eb="15">
      <t>ダイ</t>
    </rPh>
    <rPh sb="16" eb="17">
      <t>コウ</t>
    </rPh>
    <rPh sb="17" eb="18">
      <t>ダイ</t>
    </rPh>
    <rPh sb="19" eb="20">
      <t>ゴウ</t>
    </rPh>
    <rPh sb="21" eb="23">
      <t>キテイ</t>
    </rPh>
    <rPh sb="25" eb="29">
      <t>ヤクインメイボ</t>
    </rPh>
    <rPh sb="30" eb="32">
      <t>キサイ</t>
    </rPh>
    <rPh sb="34" eb="35">
      <t>モノ</t>
    </rPh>
    <phoneticPr fontId="1"/>
  </si>
  <si>
    <t>　いて、同規則第３条の２に規定する排除対象者に該当するか否かに関し市長が必</t>
    <rPh sb="4" eb="5">
      <t>ドウ</t>
    </rPh>
    <rPh sb="5" eb="7">
      <t>キソク</t>
    </rPh>
    <rPh sb="7" eb="8">
      <t>ダイ</t>
    </rPh>
    <rPh sb="9" eb="10">
      <t>ジョウ</t>
    </rPh>
    <rPh sb="13" eb="15">
      <t>キテイ</t>
    </rPh>
    <rPh sb="17" eb="22">
      <t>ハイジョタイショウシャ</t>
    </rPh>
    <rPh sb="23" eb="25">
      <t>ガイトウ</t>
    </rPh>
    <rPh sb="28" eb="29">
      <t>イナ</t>
    </rPh>
    <rPh sb="31" eb="32">
      <t>カン</t>
    </rPh>
    <rPh sb="33" eb="35">
      <t>シチョウ</t>
    </rPh>
    <rPh sb="36" eb="37">
      <t>ヒツ</t>
    </rPh>
    <phoneticPr fontId="1"/>
  </si>
  <si>
    <t>　要と認めるときは、佐賀県唐津警察署に照会することを承諾します。</t>
    <rPh sb="1" eb="2">
      <t>ヨウ</t>
    </rPh>
    <rPh sb="3" eb="4">
      <t>ミト</t>
    </rPh>
    <rPh sb="10" eb="13">
      <t>サガケン</t>
    </rPh>
    <rPh sb="13" eb="18">
      <t>カラツケイサツショ</t>
    </rPh>
    <rPh sb="19" eb="21">
      <t>ショウカイ</t>
    </rPh>
    <rPh sb="26" eb="28">
      <t>ショウダク</t>
    </rPh>
    <phoneticPr fontId="1"/>
  </si>
  <si>
    <t>次のとおり事業を実施したいので、唐津市補助金等交付規則第４条第１項及び令</t>
    <rPh sb="0" eb="1">
      <t>ツギ</t>
    </rPh>
    <rPh sb="5" eb="7">
      <t>ジギョウ</t>
    </rPh>
    <rPh sb="8" eb="10">
      <t>ジッシ</t>
    </rPh>
    <rPh sb="16" eb="23">
      <t>カラツシホジョキントウ</t>
    </rPh>
    <rPh sb="23" eb="27">
      <t>コウフキソク</t>
    </rPh>
    <rPh sb="27" eb="28">
      <t>ダイ</t>
    </rPh>
    <rPh sb="29" eb="30">
      <t>ジョウ</t>
    </rPh>
    <rPh sb="30" eb="31">
      <t>ダイ</t>
    </rPh>
    <rPh sb="32" eb="33">
      <t>コウ</t>
    </rPh>
    <rPh sb="33" eb="34">
      <t>オヨ</t>
    </rPh>
    <rPh sb="35" eb="36">
      <t>レイ</t>
    </rPh>
    <phoneticPr fontId="1"/>
  </si>
  <si>
    <t xml:space="preserve"> ☑がんばる地域応援事業予算書（第２号様式）</t>
    <rPh sb="6" eb="8">
      <t>チイキ</t>
    </rPh>
    <rPh sb="8" eb="12">
      <t>オウエンジギョウ</t>
    </rPh>
    <rPh sb="12" eb="15">
      <t>ヨサンショ</t>
    </rPh>
    <rPh sb="16" eb="17">
      <t>ダイ</t>
    </rPh>
    <rPh sb="18" eb="19">
      <t>ゴウ</t>
    </rPh>
    <rPh sb="19" eb="21">
      <t>ヨウシキ</t>
    </rPh>
    <phoneticPr fontId="1"/>
  </si>
  <si>
    <t xml:space="preserve"> ☑団体名簿</t>
    <rPh sb="2" eb="6">
      <t>ダンタイメイボ</t>
    </rPh>
    <phoneticPr fontId="1"/>
  </si>
  <si>
    <t>がんばる地域応援事業計画変更申請書</t>
    <rPh sb="4" eb="6">
      <t>チイキ</t>
    </rPh>
    <rPh sb="6" eb="10">
      <t>オウエンジギョウ</t>
    </rPh>
    <rPh sb="10" eb="14">
      <t>ケイカクヘンコウ</t>
    </rPh>
    <rPh sb="14" eb="17">
      <t>シンセイショ</t>
    </rPh>
    <phoneticPr fontId="1"/>
  </si>
  <si>
    <t>付け</t>
    <rPh sb="0" eb="1">
      <t>ツ</t>
    </rPh>
    <phoneticPr fontId="1"/>
  </si>
  <si>
    <t>で交付決定通知のあった唐津市</t>
    <rPh sb="1" eb="3">
      <t>コウフ</t>
    </rPh>
    <rPh sb="3" eb="7">
      <t>ケッテイツウチ</t>
    </rPh>
    <rPh sb="11" eb="14">
      <t>カラツシ</t>
    </rPh>
    <phoneticPr fontId="1"/>
  </si>
  <si>
    <t>がんばる地域応援事業補助金について、次のとおり事業を実施しましたので、唐</t>
    <rPh sb="4" eb="13">
      <t>チイキオウエンジギョウホジョキン</t>
    </rPh>
    <rPh sb="18" eb="19">
      <t>ツギ</t>
    </rPh>
    <rPh sb="23" eb="25">
      <t>ジギョウ</t>
    </rPh>
    <rPh sb="26" eb="28">
      <t>ジッシ</t>
    </rPh>
    <rPh sb="35" eb="36">
      <t>カラ</t>
    </rPh>
    <phoneticPr fontId="1"/>
  </si>
  <si>
    <t>補助金交付要綱第９条の規定により報告します。</t>
    <rPh sb="0" eb="3">
      <t>ホジョキン</t>
    </rPh>
    <rPh sb="3" eb="7">
      <t>コウフヨウコウ</t>
    </rPh>
    <rPh sb="7" eb="8">
      <t>ダイ</t>
    </rPh>
    <rPh sb="9" eb="10">
      <t>ジョウ</t>
    </rPh>
    <rPh sb="11" eb="13">
      <t>キテイ</t>
    </rPh>
    <rPh sb="16" eb="18">
      <t>ホウコク</t>
    </rPh>
    <phoneticPr fontId="1"/>
  </si>
  <si>
    <t xml:space="preserve"> ☑がんばる地域応援事業決算書（第６号様式）</t>
    <rPh sb="6" eb="8">
      <t>チイキ</t>
    </rPh>
    <rPh sb="8" eb="12">
      <t>オウエンジギョウ</t>
    </rPh>
    <rPh sb="12" eb="15">
      <t>ケッサンショ</t>
    </rPh>
    <rPh sb="16" eb="17">
      <t>ダイ</t>
    </rPh>
    <rPh sb="18" eb="19">
      <t>ゴウ</t>
    </rPh>
    <rPh sb="19" eb="21">
      <t>ヨウシキ</t>
    </rPh>
    <phoneticPr fontId="1"/>
  </si>
  <si>
    <t xml:space="preserve"> ☑事業実施写真</t>
    <rPh sb="2" eb="8">
      <t>ジギョウジッシシャシン</t>
    </rPh>
    <phoneticPr fontId="1"/>
  </si>
  <si>
    <t>補助金額</t>
    <rPh sb="0" eb="4">
      <t>ホジョキンガク</t>
    </rPh>
    <phoneticPr fontId="1"/>
  </si>
  <si>
    <t>事業完了年月日</t>
    <rPh sb="0" eb="4">
      <t>ジギョウカンリョウ</t>
    </rPh>
    <rPh sb="4" eb="7">
      <t>ネンガッピ</t>
    </rPh>
    <phoneticPr fontId="1"/>
  </si>
  <si>
    <t xml:space="preserve"> ☑決算を証明する関係書類（領収書の写し等）</t>
    <rPh sb="2" eb="4">
      <t>ケッサン</t>
    </rPh>
    <rPh sb="5" eb="7">
      <t>ショウメイ</t>
    </rPh>
    <rPh sb="9" eb="13">
      <t>カンケイショルイ</t>
    </rPh>
    <rPh sb="14" eb="17">
      <t>リョウシュウショ</t>
    </rPh>
    <rPh sb="18" eb="19">
      <t>ウツ</t>
    </rPh>
    <rPh sb="20" eb="21">
      <t>トウ</t>
    </rPh>
    <phoneticPr fontId="1"/>
  </si>
  <si>
    <t>がんばる地域応援事業予算書</t>
    <rPh sb="4" eb="6">
      <t>チイキ</t>
    </rPh>
    <rPh sb="6" eb="8">
      <t>オウエン</t>
    </rPh>
    <rPh sb="8" eb="10">
      <t>ジギョウ</t>
    </rPh>
    <rPh sb="10" eb="13">
      <t>ヨサンショ</t>
    </rPh>
    <phoneticPr fontId="1"/>
  </si>
  <si>
    <t>１　事業概要</t>
    <rPh sb="2" eb="6">
      <t>ジギョウガイヨウ</t>
    </rPh>
    <phoneticPr fontId="1"/>
  </si>
  <si>
    <t>事業名</t>
    <rPh sb="0" eb="3">
      <t>ジギョウメイ</t>
    </rPh>
    <phoneticPr fontId="1"/>
  </si>
  <si>
    <t>事業の目的</t>
    <rPh sb="0" eb="2">
      <t>ジギョウ</t>
    </rPh>
    <rPh sb="3" eb="5">
      <t>モクテキ</t>
    </rPh>
    <phoneticPr fontId="1"/>
  </si>
  <si>
    <t>事業期間</t>
    <rPh sb="0" eb="4">
      <t>ジギョウキカン</t>
    </rPh>
    <phoneticPr fontId="1"/>
  </si>
  <si>
    <t>事業内容</t>
    <rPh sb="0" eb="4">
      <t>ジギョウナイヨウ</t>
    </rPh>
    <phoneticPr fontId="1"/>
  </si>
  <si>
    <t>２　予算内訳</t>
    <rPh sb="2" eb="4">
      <t>ヨサン</t>
    </rPh>
    <rPh sb="4" eb="6">
      <t>ウチワケ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</si>
  <si>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</si>
  <si>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</si>
  <si>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</si>
  <si>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</si>
  <si>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</si>
  <si>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まで</t>
    <phoneticPr fontId="1"/>
  </si>
  <si>
    <t>から</t>
    <phoneticPr fontId="1"/>
  </si>
  <si>
    <t>予算額</t>
    <rPh sb="0" eb="3">
      <t>ヨサンガク</t>
    </rPh>
    <phoneticPr fontId="1"/>
  </si>
  <si>
    <t>比較増減</t>
    <rPh sb="0" eb="4">
      <t>ヒカクゾウゲン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</si>
  <si>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</si>
  <si>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</si>
  <si>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１　事業内容</t>
    <rPh sb="2" eb="4">
      <t>ジギョウ</t>
    </rPh>
    <rPh sb="4" eb="6">
      <t>ナイヨウ</t>
    </rPh>
    <phoneticPr fontId="1"/>
  </si>
  <si>
    <t>事業の効果</t>
    <rPh sb="0" eb="2">
      <t>ジギョウ</t>
    </rPh>
    <rPh sb="3" eb="5">
      <t>コウカ</t>
    </rPh>
    <phoneticPr fontId="1"/>
  </si>
  <si>
    <t>２　予算内訳</t>
    <rPh sb="2" eb="6">
      <t>ヨサンウチワケ</t>
    </rPh>
    <phoneticPr fontId="1"/>
  </si>
  <si>
    <t>決算額</t>
    <rPh sb="0" eb="3">
      <t>ケッサンガク</t>
    </rPh>
    <phoneticPr fontId="1"/>
  </si>
  <si>
    <t>(1) 収入の部</t>
    <rPh sb="4" eb="6">
      <t>シュウニュウ</t>
    </rPh>
    <rPh sb="7" eb="8">
      <t>ブ</t>
    </rPh>
    <phoneticPr fontId="1"/>
  </si>
  <si>
    <t>(2) 支出の部</t>
    <rPh sb="4" eb="6">
      <t>シシュツ</t>
    </rPh>
    <rPh sb="7" eb="8">
      <t>ブ</t>
    </rPh>
    <phoneticPr fontId="1"/>
  </si>
  <si>
    <t>２　決算内訳</t>
    <rPh sb="2" eb="6">
      <t>ケッサンウチワケ</t>
    </rPh>
    <phoneticPr fontId="1"/>
  </si>
  <si>
    <t>がんばる地域応援事業決算書</t>
    <rPh sb="4" eb="6">
      <t>チイキ</t>
    </rPh>
    <rPh sb="6" eb="8">
      <t>オウエン</t>
    </rPh>
    <rPh sb="8" eb="10">
      <t>ジギョウ</t>
    </rPh>
    <rPh sb="10" eb="13">
      <t>ケッサンショ</t>
    </rPh>
    <phoneticPr fontId="1"/>
  </si>
  <si>
    <t>交付決定の日</t>
    <rPh sb="0" eb="4">
      <t>コウフケッテイ</t>
    </rPh>
    <rPh sb="5" eb="6">
      <t>ヒ</t>
    </rPh>
    <phoneticPr fontId="1"/>
  </si>
  <si>
    <t>消耗品費</t>
    <rPh sb="0" eb="4">
      <t>ショウモウヒンヒ</t>
    </rPh>
    <phoneticPr fontId="1"/>
  </si>
  <si>
    <t>光熱水費</t>
    <rPh sb="0" eb="4">
      <t>コウネツスイヒ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</si>
  <si>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</si>
  <si>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</si>
  <si>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使用料及び賃借料</t>
    <rPh sb="0" eb="4">
      <t>シヨウリョウオヨ</t>
    </rPh>
    <rPh sb="5" eb="8">
      <t>チンシャクリョウ</t>
    </rPh>
    <phoneticPr fontId="1"/>
  </si>
  <si>
    <t>補助金</t>
    <rPh sb="0" eb="3">
      <t>ホジョキン</t>
    </rPh>
    <phoneticPr fontId="1"/>
  </si>
  <si>
    <t>自己資金</t>
    <rPh sb="0" eb="4">
      <t>ジコシキン</t>
    </rPh>
    <phoneticPr fontId="1"/>
  </si>
  <si>
    <t>支出計</t>
    <rPh sb="0" eb="2">
      <t>シシュツ</t>
    </rPh>
    <rPh sb="2" eb="3">
      <t>ケイ</t>
    </rPh>
    <phoneticPr fontId="1"/>
  </si>
  <si>
    <t>申請</t>
    <rPh sb="0" eb="2">
      <t>シンセイ</t>
    </rPh>
    <phoneticPr fontId="1"/>
  </si>
  <si>
    <t>変更</t>
    <rPh sb="0" eb="2">
      <t>ヘンコウ</t>
    </rPh>
    <phoneticPr fontId="1"/>
  </si>
  <si>
    <t>報告</t>
    <rPh sb="0" eb="2">
      <t>ホウコク</t>
    </rPh>
    <phoneticPr fontId="1"/>
  </si>
  <si>
    <t>（別記様式１）</t>
    <rPh sb="1" eb="3">
      <t>ベッキ</t>
    </rPh>
    <rPh sb="3" eb="5">
      <t>ヨウシキ</t>
    </rPh>
    <phoneticPr fontId="1"/>
  </si>
  <si>
    <t>唐津市長　様</t>
    <rPh sb="0" eb="4">
      <t>カラツシチョウ</t>
    </rPh>
    <rPh sb="5" eb="6">
      <t>サマ</t>
    </rPh>
    <phoneticPr fontId="1"/>
  </si>
  <si>
    <t>住　所</t>
    <rPh sb="0" eb="1">
      <t>ジュウ</t>
    </rPh>
    <rPh sb="2" eb="3">
      <t>ショ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</si>
  <si>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</si>
  <si>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</si>
  <si>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連絡先</t>
    <rPh sb="0" eb="3">
      <t>レンラクサキ</t>
    </rPh>
    <phoneticPr fontId="1"/>
  </si>
  <si>
    <t>事務連絡先</t>
    <rPh sb="0" eb="5">
      <t>ジムレンラクサキ</t>
    </rPh>
    <phoneticPr fontId="1"/>
  </si>
  <si>
    <t>がんばる地域応援事業補助金の申込について</t>
    <rPh sb="4" eb="13">
      <t>チイキオウエンジギョウホジョキン</t>
    </rPh>
    <rPh sb="14" eb="16">
      <t>モウシコミ</t>
    </rPh>
    <phoneticPr fontId="1"/>
  </si>
  <si>
    <t>記</t>
    <rPh sb="0" eb="1">
      <t>キ</t>
    </rPh>
    <phoneticPr fontId="1"/>
  </si>
  <si>
    <t>１　事業名</t>
    <rPh sb="2" eb="5">
      <t>ジギョウメイ</t>
    </rPh>
    <phoneticPr fontId="1"/>
  </si>
  <si>
    <t>　このことについて、次のとおり申し込みます。</t>
    <rPh sb="10" eb="11">
      <t>ツギ</t>
    </rPh>
    <rPh sb="15" eb="16">
      <t>モウ</t>
    </rPh>
    <rPh sb="17" eb="18">
      <t>コ</t>
    </rPh>
    <phoneticPr fontId="1"/>
  </si>
  <si>
    <t>※「(2)　支出の部」欄の「区分」欄については、不要な費目の行は削除してください。</t>
    <rPh sb="6" eb="8">
      <t>シシュツ</t>
    </rPh>
    <rPh sb="9" eb="10">
      <t>ブ</t>
    </rPh>
    <rPh sb="11" eb="12">
      <t>ラン</t>
    </rPh>
    <rPh sb="14" eb="16">
      <t>クブン</t>
    </rPh>
    <rPh sb="17" eb="18">
      <t>ラン</t>
    </rPh>
    <rPh sb="24" eb="26">
      <t>フヨウ</t>
    </rPh>
    <rPh sb="27" eb="29">
      <t>ヒモク</t>
    </rPh>
    <rPh sb="30" eb="31">
      <t>ギョウ</t>
    </rPh>
    <rPh sb="32" eb="34">
      <t>サクジョ</t>
    </rPh>
    <phoneticPr fontId="1"/>
  </si>
  <si>
    <t>★変更申請書や実施報告書の作成については、上記2～3の手順と同じです。</t>
    <rPh sb="1" eb="3">
      <t>ヘンコウ</t>
    </rPh>
    <rPh sb="3" eb="5">
      <t>シンセイ</t>
    </rPh>
    <rPh sb="5" eb="6">
      <t>ショ</t>
    </rPh>
    <rPh sb="7" eb="12">
      <t>ジッシホウコクショ</t>
    </rPh>
    <rPh sb="13" eb="15">
      <t>サクセイ</t>
    </rPh>
    <rPh sb="21" eb="23">
      <t>ジョウキ</t>
    </rPh>
    <rPh sb="27" eb="29">
      <t>テジュン</t>
    </rPh>
    <rPh sb="30" eb="31">
      <t>オナ</t>
    </rPh>
    <phoneticPr fontId="1"/>
  </si>
  <si>
    <t>住　所</t>
    <rPh sb="0" eb="1">
      <t>ジュウ</t>
    </rPh>
    <rPh sb="2" eb="3">
      <t>ショ</t>
    </rPh>
    <phoneticPr fontId="1"/>
  </si>
  <si>
    <r>
      <rPr>
        <sz val="12"/>
        <color theme="1"/>
        <rFont val="ＭＳ ゴシック"/>
        <family val="3"/>
        <charset val="128"/>
      </rPr>
      <t>第５号様式</t>
    </r>
    <r>
      <rPr>
        <sz val="12"/>
        <color theme="1"/>
        <rFont val="ＭＳ 明朝"/>
        <family val="1"/>
        <charset val="128"/>
      </rPr>
      <t>（第９条関係）</t>
    </r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</si>
  <si>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r>
      <rPr>
        <sz val="12"/>
        <color theme="1"/>
        <rFont val="ＭＳ ゴシック"/>
        <family val="3"/>
        <charset val="128"/>
      </rPr>
      <t>第３号様式</t>
    </r>
    <r>
      <rPr>
        <sz val="12"/>
        <color theme="1"/>
        <rFont val="ＭＳ 明朝"/>
        <family val="1"/>
        <charset val="128"/>
      </rPr>
      <t>（第８条関係）</t>
    </r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</si>
  <si>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r>
      <rPr>
        <sz val="12"/>
        <color theme="1"/>
        <rFont val="ＭＳ ゴシック"/>
        <family val="3"/>
        <charset val="128"/>
      </rPr>
      <t>第１号様式</t>
    </r>
    <r>
      <rPr>
        <sz val="12"/>
        <color theme="1"/>
        <rFont val="ＭＳ 明朝"/>
        <family val="1"/>
        <charset val="128"/>
      </rPr>
      <t>（第７条関係）</t>
    </r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</si>
  <si>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予算書より</t>
    <rPh sb="0" eb="3">
      <t>ヨサンショ</t>
    </rPh>
    <phoneticPr fontId="1"/>
  </si>
  <si>
    <r>
      <t>3.　予算書の数字等を入力すれば</t>
    </r>
    <r>
      <rPr>
        <b/>
        <u/>
        <sz val="11"/>
        <color theme="1"/>
        <rFont val="游ゴシック"/>
        <family val="3"/>
        <charset val="128"/>
        <scheme val="minor"/>
      </rPr>
      <t>補助対象事業費</t>
    </r>
    <r>
      <rPr>
        <b/>
        <sz val="11"/>
        <color theme="1"/>
        <rFont val="游ゴシック"/>
        <family val="3"/>
        <charset val="128"/>
        <scheme val="minor"/>
      </rPr>
      <t>や</t>
    </r>
    <r>
      <rPr>
        <b/>
        <u/>
        <sz val="11"/>
        <color theme="1"/>
        <rFont val="游ゴシック"/>
        <family val="3"/>
        <charset val="128"/>
        <scheme val="minor"/>
      </rPr>
      <t>補助金交付申請額</t>
    </r>
    <r>
      <rPr>
        <b/>
        <sz val="11"/>
        <color theme="1"/>
        <rFont val="游ゴシック"/>
        <family val="3"/>
        <charset val="128"/>
        <scheme val="minor"/>
      </rPr>
      <t>が算出されます。</t>
    </r>
    <rPh sb="3" eb="6">
      <t>ヨサンショ</t>
    </rPh>
    <rPh sb="7" eb="10">
      <t>スウジトウ</t>
    </rPh>
    <rPh sb="11" eb="13">
      <t>ニュウリョク</t>
    </rPh>
    <rPh sb="16" eb="20">
      <t>ホジョタイショウ</t>
    </rPh>
    <rPh sb="20" eb="23">
      <t>ジギョウヒ</t>
    </rPh>
    <rPh sb="24" eb="27">
      <t>ホジョキン</t>
    </rPh>
    <rPh sb="27" eb="29">
      <t>コウフ</t>
    </rPh>
    <rPh sb="29" eb="31">
      <t>シンセイ</t>
    </rPh>
    <rPh sb="31" eb="32">
      <t>ガク</t>
    </rPh>
    <rPh sb="33" eb="35">
      <t>サンシュツ</t>
    </rPh>
    <phoneticPr fontId="1"/>
  </si>
  <si>
    <t>　　算出された数字を、申請書の各欄に入力してください。</t>
    <rPh sb="2" eb="4">
      <t>サンシュツ</t>
    </rPh>
    <rPh sb="7" eb="9">
      <t>スウジ</t>
    </rPh>
    <rPh sb="11" eb="14">
      <t>シンセイショ</t>
    </rPh>
    <rPh sb="15" eb="16">
      <t>カク</t>
    </rPh>
    <rPh sb="16" eb="17">
      <t>ラン</t>
    </rPh>
    <rPh sb="18" eb="20">
      <t>ニュウリョク</t>
    </rPh>
    <phoneticPr fontId="1"/>
  </si>
  <si>
    <t>謝金</t>
    <rPh sb="0" eb="2">
      <t>シャキン</t>
    </rPh>
    <phoneticPr fontId="1"/>
  </si>
  <si>
    <t>その他諸経費</t>
    <rPh sb="2" eb="3">
      <t>タ</t>
    </rPh>
    <rPh sb="3" eb="6">
      <t>ショケイヒ</t>
    </rPh>
    <phoneticPr fontId="1"/>
  </si>
  <si>
    <t>★入力方法など、ご不明な点は担当者にお尋ねください。</t>
    <rPh sb="1" eb="3">
      <t>ニュウリョク</t>
    </rPh>
    <rPh sb="3" eb="5">
      <t>ホウホウ</t>
    </rPh>
    <rPh sb="9" eb="11">
      <t>フメイ</t>
    </rPh>
    <rPh sb="12" eb="13">
      <t>テン</t>
    </rPh>
    <rPh sb="14" eb="17">
      <t>タントウシャ</t>
    </rPh>
    <rPh sb="19" eb="20">
      <t>タズ</t>
    </rPh>
    <phoneticPr fontId="1"/>
  </si>
  <si>
    <t>2.　「事業予」シートの「がんばる地域応援事業予算書」に必要事項を入力してください。</t>
    <rPh sb="4" eb="6">
      <t>ジギョウ</t>
    </rPh>
    <rPh sb="6" eb="7">
      <t>ヨ</t>
    </rPh>
    <rPh sb="17" eb="19">
      <t>チイキ</t>
    </rPh>
    <rPh sb="19" eb="21">
      <t>オウエン</t>
    </rPh>
    <rPh sb="21" eb="23">
      <t>ジギョウ</t>
    </rPh>
    <rPh sb="23" eb="26">
      <t>ヨサンショ</t>
    </rPh>
    <rPh sb="28" eb="32">
      <t>ヒツヨウジコウ</t>
    </rPh>
    <rPh sb="33" eb="35">
      <t>ニュウリョク</t>
    </rPh>
    <phoneticPr fontId="1"/>
  </si>
  <si>
    <t>【例】</t>
    <rPh sb="1" eb="2">
      <t>レイ</t>
    </rPh>
    <phoneticPr fontId="1"/>
  </si>
  <si>
    <t>費目が「消耗品費」と「委託料」と「謝金」の事業の場合</t>
    <rPh sb="0" eb="2">
      <t>ヒモク</t>
    </rPh>
    <rPh sb="4" eb="8">
      <t>ショウモウヒンヒ</t>
    </rPh>
    <rPh sb="11" eb="14">
      <t>イタクリョウ</t>
    </rPh>
    <rPh sb="17" eb="19">
      <t>シャキン</t>
    </rPh>
    <rPh sb="21" eb="23">
      <t>ジギョウ</t>
    </rPh>
    <rPh sb="24" eb="26">
      <t>バアイ</t>
    </rPh>
    <phoneticPr fontId="1"/>
  </si>
  <si>
    <t>用紙、飲料ほか</t>
    <rPh sb="0" eb="2">
      <t>ヨウシ</t>
    </rPh>
    <rPh sb="3" eb="5">
      <t>インリョウ</t>
    </rPh>
    <phoneticPr fontId="1"/>
  </si>
  <si>
    <t>用紙ほか</t>
    <rPh sb="0" eb="2">
      <t>ヨウシ</t>
    </rPh>
    <phoneticPr fontId="1"/>
  </si>
  <si>
    <t>飲料</t>
    <rPh sb="0" eb="2">
      <t>インリョウ</t>
    </rPh>
    <phoneticPr fontId="1"/>
  </si>
  <si>
    <t>チラシ印刷</t>
    <rPh sb="3" eb="5">
      <t>インサツ</t>
    </rPh>
    <phoneticPr fontId="1"/>
  </si>
  <si>
    <t>or</t>
    <phoneticPr fontId="1"/>
  </si>
  <si>
    <t>チラシ印刷
舞台設置</t>
    <rPh sb="3" eb="5">
      <t>インサツ</t>
    </rPh>
    <rPh sb="6" eb="8">
      <t>ブタイ</t>
    </rPh>
    <rPh sb="8" eb="10">
      <t>セッチ</t>
    </rPh>
    <phoneticPr fontId="1"/>
  </si>
  <si>
    <t>舞台設置</t>
    <rPh sb="0" eb="4">
      <t>ブタイセッチ</t>
    </rPh>
    <phoneticPr fontId="1"/>
  </si>
  <si>
    <t>出演者金</t>
    <rPh sb="0" eb="4">
      <t>シュツエンシャキン</t>
    </rPh>
    <phoneticPr fontId="1"/>
  </si>
  <si>
    <t>など</t>
    <phoneticPr fontId="1"/>
  </si>
  <si>
    <t>　変更申請、実施報告の過程に応じて、「事業予」シートで入力してください。</t>
    <rPh sb="1" eb="5">
      <t>ヘンコウシンセイ</t>
    </rPh>
    <rPh sb="6" eb="10">
      <t>ジッシホウコク</t>
    </rPh>
    <rPh sb="11" eb="13">
      <t>カテイ</t>
    </rPh>
    <rPh sb="14" eb="15">
      <t>オウ</t>
    </rPh>
    <rPh sb="19" eb="21">
      <t>ジギョウ</t>
    </rPh>
    <rPh sb="21" eb="22">
      <t>ヨ</t>
    </rPh>
    <rPh sb="27" eb="29">
      <t>ニュウリョク</t>
    </rPh>
    <phoneticPr fontId="1"/>
  </si>
  <si>
    <r>
      <t>…</t>
    </r>
    <r>
      <rPr>
        <u/>
        <sz val="11"/>
        <color theme="1"/>
        <rFont val="游ゴシック"/>
        <family val="3"/>
        <charset val="128"/>
        <scheme val="minor"/>
      </rPr>
      <t>①補助金交付申請額</t>
    </r>
    <rPh sb="2" eb="5">
      <t>ホジョキン</t>
    </rPh>
    <rPh sb="5" eb="10">
      <t>コウフシンセイガク</t>
    </rPh>
    <phoneticPr fontId="1"/>
  </si>
  <si>
    <r>
      <t>…</t>
    </r>
    <r>
      <rPr>
        <u/>
        <sz val="11"/>
        <color theme="1"/>
        <rFont val="游ゴシック"/>
        <family val="3"/>
        <charset val="128"/>
        <scheme val="minor"/>
      </rPr>
      <t>①の数字</t>
    </r>
    <r>
      <rPr>
        <sz val="11"/>
        <color theme="1"/>
        <rFont val="游ゴシック"/>
        <family val="2"/>
        <charset val="128"/>
        <scheme val="minor"/>
      </rPr>
      <t>を入力</t>
    </r>
    <rPh sb="3" eb="5">
      <t>スウジ</t>
    </rPh>
    <rPh sb="6" eb="8">
      <t>ニュウリョク</t>
    </rPh>
    <phoneticPr fontId="1"/>
  </si>
  <si>
    <t>用紙ほか
　　 10,000
飲料　5,000</t>
    <rPh sb="0" eb="2">
      <t>ヨウシ</t>
    </rPh>
    <rPh sb="15" eb="17">
      <t>インリョウ</t>
    </rPh>
    <phoneticPr fontId="1"/>
  </si>
  <si>
    <t>チラシ印刷
　　 5,000
舞台設置
　　25,000</t>
    <rPh sb="3" eb="5">
      <t>インサツ</t>
    </rPh>
    <rPh sb="15" eb="19">
      <t>ブタイセッチ</t>
    </rPh>
    <phoneticPr fontId="1"/>
  </si>
  <si>
    <t>変更内容</t>
    <rPh sb="0" eb="4">
      <t>ヘンコウナイヨウ</t>
    </rPh>
    <phoneticPr fontId="1"/>
  </si>
  <si>
    <t>実施内容</t>
    <rPh sb="0" eb="4">
      <t>ジッシナイヨウ</t>
    </rPh>
    <phoneticPr fontId="1"/>
  </si>
  <si>
    <t>実施場所</t>
    <rPh sb="0" eb="4">
      <t>ジッシバショ</t>
    </rPh>
    <phoneticPr fontId="1"/>
  </si>
  <si>
    <t>実施予定日</t>
    <rPh sb="0" eb="5">
      <t>ジッシヨテイビ</t>
    </rPh>
    <phoneticPr fontId="1"/>
  </si>
  <si>
    <t>実施日</t>
    <rPh sb="0" eb="3">
      <t>ジッシビ</t>
    </rPh>
    <phoneticPr fontId="1"/>
  </si>
  <si>
    <t>（１）変更の理由</t>
    <rPh sb="3" eb="5">
      <t>ヘンコウ</t>
    </rPh>
    <rPh sb="6" eb="8">
      <t>リユウ</t>
    </rPh>
    <phoneticPr fontId="1"/>
  </si>
  <si>
    <t>（２）変更後の事業内容</t>
    <rPh sb="3" eb="6">
      <t>ヘンコウゴ</t>
    </rPh>
    <rPh sb="7" eb="11">
      <t>ジギョウナイヨウ</t>
    </rPh>
    <phoneticPr fontId="1"/>
  </si>
  <si>
    <t>参加予定人数</t>
    <rPh sb="0" eb="4">
      <t>サンカヨテイ</t>
    </rPh>
    <rPh sb="4" eb="6">
      <t>ニンズウ</t>
    </rPh>
    <phoneticPr fontId="1"/>
  </si>
  <si>
    <t>参加予定人数</t>
    <rPh sb="0" eb="6">
      <t>サンカヨテイニンズウ</t>
    </rPh>
    <phoneticPr fontId="1"/>
  </si>
  <si>
    <t>参加人数</t>
    <rPh sb="0" eb="4">
      <t>サンカニンズウ</t>
    </rPh>
    <phoneticPr fontId="1"/>
  </si>
  <si>
    <t>事業区分</t>
    <rPh sb="0" eb="2">
      <t>ジギョウ</t>
    </rPh>
    <rPh sb="2" eb="4">
      <t>クブン</t>
    </rPh>
    <phoneticPr fontId="1"/>
  </si>
  <si>
    <t>変更前の補助金
交付決定額</t>
    <rPh sb="0" eb="3">
      <t>ヘンコウマエ</t>
    </rPh>
    <rPh sb="4" eb="7">
      <t>ホジョキン</t>
    </rPh>
    <rPh sb="8" eb="13">
      <t>コウフケッテイガク</t>
    </rPh>
    <phoneticPr fontId="1"/>
  </si>
  <si>
    <t>変更後の補助金
交付申請額</t>
    <rPh sb="0" eb="3">
      <t>ヘンコウゴ</t>
    </rPh>
    <rPh sb="4" eb="7">
      <t>ホジョキン</t>
    </rPh>
    <rPh sb="8" eb="13">
      <t>コウフシンセイガク</t>
    </rPh>
    <phoneticPr fontId="1"/>
  </si>
  <si>
    <t>847-0000</t>
    <phoneticPr fontId="1"/>
  </si>
  <si>
    <t>※申請書の「補助対象事業費」および「補助金交付申請額」欄に算出された数字を</t>
    <rPh sb="1" eb="4">
      <t>シンセイショ</t>
    </rPh>
    <rPh sb="6" eb="12">
      <t>ホジョタイショウジギョウ</t>
    </rPh>
    <rPh sb="12" eb="13">
      <t>ヒ</t>
    </rPh>
    <rPh sb="18" eb="21">
      <t>ホジョキン</t>
    </rPh>
    <rPh sb="21" eb="26">
      <t>コウフシンセイガク</t>
    </rPh>
    <rPh sb="27" eb="28">
      <t>ラン</t>
    </rPh>
    <rPh sb="29" eb="31">
      <t>サンシュツ</t>
    </rPh>
    <rPh sb="34" eb="36">
      <t>スウジ</t>
    </rPh>
    <phoneticPr fontId="1"/>
  </si>
  <si>
    <t>　入力すれば「金○○○○円」と表示されます。</t>
    <phoneticPr fontId="1"/>
  </si>
  <si>
    <t>　入力してください。</t>
    <phoneticPr fontId="1"/>
  </si>
  <si>
    <r>
      <t>※交付決定日および決定番号は、</t>
    </r>
    <r>
      <rPr>
        <u/>
        <sz val="11"/>
        <color theme="1"/>
        <rFont val="游ゴシック"/>
        <family val="3"/>
        <charset val="128"/>
        <scheme val="minor"/>
      </rPr>
      <t>補助金等決定通知書が発行されたあと、確認して</t>
    </r>
    <rPh sb="1" eb="6">
      <t>コウフケッテイビ</t>
    </rPh>
    <rPh sb="9" eb="13">
      <t>ケッテイバンゴウ</t>
    </rPh>
    <rPh sb="15" eb="19">
      <t>ホジョキントウ</t>
    </rPh>
    <rPh sb="19" eb="24">
      <t>ケッテイツウチショ</t>
    </rPh>
    <rPh sb="25" eb="27">
      <t>ハッコウ</t>
    </rPh>
    <rPh sb="33" eb="35">
      <t>カクニン</t>
    </rPh>
    <phoneticPr fontId="1"/>
  </si>
  <si>
    <t>ソフト</t>
    <phoneticPr fontId="1"/>
  </si>
  <si>
    <t>ハード</t>
    <phoneticPr fontId="1"/>
  </si>
  <si>
    <t>□ 改　修</t>
    <rPh sb="2" eb="3">
      <t>カイ</t>
    </rPh>
    <rPh sb="4" eb="5">
      <t>オサム</t>
    </rPh>
    <phoneticPr fontId="1"/>
  </si>
  <si>
    <t>□ 新　設</t>
    <rPh sb="2" eb="3">
      <t>シン</t>
    </rPh>
    <rPh sb="4" eb="5">
      <t>セツ</t>
    </rPh>
    <phoneticPr fontId="1"/>
  </si>
  <si>
    <r>
      <t>　</t>
    </r>
    <r>
      <rPr>
        <u/>
        <sz val="11"/>
        <rFont val="游ゴシック"/>
        <family val="3"/>
        <charset val="128"/>
        <scheme val="minor"/>
      </rPr>
      <t>シートであるかどうかをタブで確認して使用してください。</t>
    </r>
    <rPh sb="15" eb="17">
      <t>カクニン</t>
    </rPh>
    <rPh sb="19" eb="21">
      <t>シヨウ</t>
    </rPh>
    <phoneticPr fontId="1"/>
  </si>
  <si>
    <t>第２号様式（第７条関係）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</si>
  <si>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第４号様式（第８条関係）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</si>
  <si>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第６号様式（第９条関係）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</si>
  <si>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　（不要な「事業予」シートは削除しても大丈夫です。）</t>
    <rPh sb="2" eb="4">
      <t>フヨウ</t>
    </rPh>
    <rPh sb="6" eb="8">
      <t>ジギョウ</t>
    </rPh>
    <rPh sb="8" eb="9">
      <t>ヨ</t>
    </rPh>
    <rPh sb="14" eb="16">
      <t>サクジョ</t>
    </rPh>
    <rPh sb="19" eb="22">
      <t>ダイジョウブ</t>
    </rPh>
    <phoneticPr fontId="1"/>
  </si>
  <si>
    <t>　　 「R7_がんばる地域応援事業補助金_申請書類一式_数式有」の使い方</t>
    <rPh sb="11" eb="20">
      <t>チイキオウエンジギョウホジョキン</t>
    </rPh>
    <rPh sb="21" eb="23">
      <t>シンセイ</t>
    </rPh>
    <rPh sb="23" eb="25">
      <t>ショルイ</t>
    </rPh>
    <rPh sb="25" eb="27">
      <t>イッシキ</t>
    </rPh>
    <rPh sb="28" eb="30">
      <t>スウシキ</t>
    </rPh>
    <rPh sb="30" eb="31">
      <t>アリ</t>
    </rPh>
    <rPh sb="33" eb="34">
      <t>ツカ</t>
    </rPh>
    <rPh sb="35" eb="36">
      <t>カタ</t>
    </rPh>
    <phoneticPr fontId="1"/>
  </si>
  <si>
    <r>
      <t>…</t>
    </r>
    <r>
      <rPr>
        <b/>
        <u val="double"/>
        <sz val="11"/>
        <color rgb="FFFFFF00"/>
        <rFont val="游ゴシック"/>
        <family val="3"/>
        <charset val="128"/>
        <scheme val="minor"/>
      </rPr>
      <t>②補助対象事業費</t>
    </r>
    <rPh sb="2" eb="6">
      <t>ホジョタイショウ</t>
    </rPh>
    <rPh sb="6" eb="9">
      <t>ジギョウヒ</t>
    </rPh>
    <phoneticPr fontId="1"/>
  </si>
  <si>
    <r>
      <t>…</t>
    </r>
    <r>
      <rPr>
        <b/>
        <u val="double"/>
        <sz val="11"/>
        <color rgb="FFFFFF00"/>
        <rFont val="游ゴシック"/>
        <family val="3"/>
        <charset val="128"/>
        <scheme val="minor"/>
      </rPr>
      <t>②の数字</t>
    </r>
    <r>
      <rPr>
        <sz val="11"/>
        <color theme="1"/>
        <rFont val="游ゴシック"/>
        <family val="2"/>
        <charset val="128"/>
        <scheme val="minor"/>
      </rPr>
      <t>を入力</t>
    </r>
    <rPh sb="3" eb="5">
      <t>スウジ</t>
    </rPh>
    <rPh sb="6" eb="8">
      <t>ニュウリョク</t>
    </rPh>
    <phoneticPr fontId="1"/>
  </si>
  <si>
    <t>請求書及び口座振込申出書（兼委任状）</t>
    <rPh sb="0" eb="4">
      <t>セイキュウショオヨ</t>
    </rPh>
    <rPh sb="5" eb="12">
      <t>コウザフリコミモウシデショ</t>
    </rPh>
    <rPh sb="13" eb="14">
      <t>ケン</t>
    </rPh>
    <rPh sb="14" eb="17">
      <t>イニンジョウ</t>
    </rPh>
    <phoneticPr fontId="1"/>
  </si>
  <si>
    <t>受付印</t>
    <rPh sb="0" eb="3">
      <t>ウケツケイン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</si>
  <si>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</si>
  <si>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</si>
  <si>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</si>
  <si>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</si>
  <si>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団体名</t>
    <rPh sb="0" eb="2">
      <t>ダンタイ</t>
    </rPh>
    <rPh sb="2" eb="3">
      <t>メイ</t>
    </rPh>
    <phoneticPr fontId="1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</si>
  <si>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</si>
  <si>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件名</t>
    <rPh sb="0" eb="2">
      <t>ケンメイ</t>
    </rPh>
    <phoneticPr fontId="1"/>
  </si>
  <si>
    <t>支払方法</t>
    <rPh sb="0" eb="4">
      <t>シハライホウホウ</t>
    </rPh>
    <phoneticPr fontId="1"/>
  </si>
  <si>
    <t>　□ 窓口払</t>
    <rPh sb="3" eb="5">
      <t>マドグチ</t>
    </rPh>
    <rPh sb="5" eb="6">
      <t>ハラ</t>
    </rPh>
    <phoneticPr fontId="1"/>
  </si>
  <si>
    <t>　■ 口座振込払　</t>
    <rPh sb="3" eb="7">
      <t>コウザフリコミ</t>
    </rPh>
    <rPh sb="7" eb="8">
      <t>ハラ</t>
    </rPh>
    <phoneticPr fontId="1"/>
  </si>
  <si>
    <t>振込みは下記口座お振込みください。</t>
    <rPh sb="0" eb="2">
      <t>フリコ</t>
    </rPh>
    <rPh sb="4" eb="6">
      <t>カキ</t>
    </rPh>
    <rPh sb="6" eb="8">
      <t>コウザ</t>
    </rPh>
    <rPh sb="9" eb="11">
      <t>フリコ</t>
    </rPh>
    <phoneticPr fontId="1"/>
  </si>
  <si>
    <t>債権者と口座名義人が異なる場合は、名義人への受領権の</t>
    <rPh sb="0" eb="3">
      <t>サイケンシャ</t>
    </rPh>
    <rPh sb="4" eb="9">
      <t>コウザメイギニン</t>
    </rPh>
    <rPh sb="10" eb="11">
      <t>コト</t>
    </rPh>
    <rPh sb="13" eb="15">
      <t>バアイ</t>
    </rPh>
    <rPh sb="17" eb="19">
      <t>メイギ</t>
    </rPh>
    <rPh sb="19" eb="20">
      <t>ニン</t>
    </rPh>
    <rPh sb="22" eb="24">
      <t>ジュリョウ</t>
    </rPh>
    <rPh sb="24" eb="25">
      <t>ケン</t>
    </rPh>
    <phoneticPr fontId="1"/>
  </si>
  <si>
    <t>委任とします。</t>
    <rPh sb="0" eb="2">
      <t>イニン</t>
    </rPh>
    <phoneticPr fontId="1"/>
  </si>
  <si>
    <t>事業名：</t>
    <rPh sb="0" eb="3">
      <t>ジギョウメイ</t>
    </rPh>
    <phoneticPr fontId="1"/>
  </si>
  <si>
    <t>請求金額</t>
    <rPh sb="0" eb="4">
      <t>セイキュウキンガク</t>
    </rPh>
    <phoneticPr fontId="1"/>
  </si>
  <si>
    <t>金融機関名</t>
    <rPh sb="0" eb="5">
      <t>キンユウキカンメイ</t>
    </rPh>
    <phoneticPr fontId="1" alignment="distributed"/>
  </si>
  <si>
    <t>支店名</t>
    <rPh sb="0" eb="3">
      <t>シテンメイ</t>
    </rPh>
    <phoneticPr fontId="1" alignment="distributed"/>
  </si>
  <si>
    <t>預金種別</t>
    <rPh sb="0" eb="4">
      <t>ヨキンシュベツ</t>
    </rPh>
    <phoneticPr fontId="1" alignment="distributed"/>
  </si>
  <si>
    <t>口座番号</t>
    <rPh sb="0" eb="4">
      <t>コウザバンゴウ</t>
    </rPh>
    <phoneticPr fontId="1" alignment="distributed"/>
  </si>
  <si>
    <r>
      <t xml:space="preserve"> </t>
    </r>
    <r>
      <rPr>
        <u/>
        <sz val="16"/>
        <color theme="1"/>
        <rFont val="ＭＳ 明朝"/>
        <family val="1"/>
        <charset val="128"/>
      </rPr>
      <t>唐津市長　 様</t>
    </r>
    <rPh sb="1" eb="5">
      <t>カラツシチョウ</t>
    </rPh>
    <rPh sb="7" eb="8">
      <t>サマ</t>
    </rPh>
    <phoneticPr fontId="1" alignment="distributed"/>
  </si>
  <si>
    <t>口座名義</t>
    <rPh sb="0" eb="4">
      <t>フリガナ</t>
    </rPh>
    <phoneticPr fontId="1" alignment="distributed"/>
  </si>
  <si>
    <t>普通・当座・貯蓄・別段</t>
    <rPh sb="0" eb="2">
      <t>フツウ</t>
    </rPh>
    <rPh sb="3" eb="5">
      <t>トウザ</t>
    </rPh>
    <rPh sb="6" eb="8">
      <t>チョチク</t>
    </rPh>
    <rPh sb="9" eb="11">
      <t>ベツダン</t>
    </rPh>
    <phoneticPr fontId="1" alignment="distributed"/>
  </si>
  <si>
    <t>支払方法</t>
    <rPh sb="0" eb="4">
      <t>シハライホウホウ</t>
    </rPh>
    <phoneticPr fontId="1"/>
  </si>
  <si>
    <t>実績払い</t>
    <rPh sb="0" eb="3">
      <t>ジッセキバラ</t>
    </rPh>
    <phoneticPr fontId="1"/>
  </si>
  <si>
    <t>概算払い</t>
    <rPh sb="0" eb="3">
      <t>ガイサンバラ</t>
    </rPh>
    <phoneticPr fontId="1"/>
  </si>
  <si>
    <t>★「請求書及び口座振込申出書」シートも、予算書等シートと同様に　　　　部分を</t>
    <rPh sb="2" eb="6">
      <t>セイキュウショオヨ</t>
    </rPh>
    <rPh sb="7" eb="14">
      <t>コウザフリコミモウシデショ</t>
    </rPh>
    <rPh sb="20" eb="23">
      <t>ヨサンショ</t>
    </rPh>
    <rPh sb="23" eb="24">
      <t>トウ</t>
    </rPh>
    <rPh sb="28" eb="30">
      <t>ドウヨウ</t>
    </rPh>
    <rPh sb="35" eb="37">
      <t>ブブン</t>
    </rPh>
    <phoneticPr fontId="1"/>
  </si>
  <si>
    <t>　入力してください。</t>
    <rPh sb="1" eb="3">
      <t>ニュウリョク</t>
    </rPh>
    <phoneticPr fontId="1"/>
  </si>
  <si>
    <t>唐津市○○町××××789-10</t>
    <rPh sb="0" eb="3">
      <t>カラツシ</t>
    </rPh>
    <rPh sb="5" eb="6">
      <t>チョウ</t>
    </rPh>
    <phoneticPr fontId="1"/>
  </si>
  <si>
    <t>会長　唐津次郎</t>
    <rPh sb="0" eb="2">
      <t>カイチョウ</t>
    </rPh>
    <rPh sb="3" eb="5">
      <t>カラツ</t>
    </rPh>
    <rPh sb="5" eb="7">
      <t>ジロウ</t>
    </rPh>
    <phoneticPr fontId="1"/>
  </si>
  <si>
    <t>××××実行委員会</t>
    <rPh sb="4" eb="9">
      <t>ジッコウイインカイ</t>
    </rPh>
    <phoneticPr fontId="1"/>
  </si>
  <si>
    <t>××××イベント事業</t>
    <rPh sb="8" eb="10">
      <t>ジギョウ</t>
    </rPh>
    <phoneticPr fontId="1"/>
  </si>
  <si>
    <t>0955-72-456×</t>
    <phoneticPr fontId="1"/>
  </si>
  <si>
    <t>□ 一　般</t>
    <rPh sb="2" eb="3">
      <t>イチ</t>
    </rPh>
    <rPh sb="4" eb="5">
      <t>ハン</t>
    </rPh>
    <phoneticPr fontId="1"/>
  </si>
  <si>
    <t xml:space="preserve"> □ チャレンジ</t>
    <phoneticPr fontId="1"/>
  </si>
  <si>
    <t>□ チャレンジ</t>
    <phoneticPr fontId="1"/>
  </si>
  <si>
    <t>団体数</t>
    <rPh sb="0" eb="3">
      <t>ダンタイスウ</t>
    </rPh>
    <phoneticPr fontId="1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</si>
  <si>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>合同申請する場合は、団体数を入力</t>
    </r>
    <r>
      <rPr>
        <sz val="11"/>
        <color theme="1"/>
        <rFont val="游ゴシック"/>
        <family val="2"/>
        <charset val="128"/>
        <scheme val="minor"/>
      </rPr>
      <t>してください。</t>
    </r>
    <rPh sb="1" eb="5">
      <t>ゴウドウシンセイ</t>
    </rPh>
    <rPh sb="7" eb="9">
      <t>バアイ</t>
    </rPh>
    <rPh sb="11" eb="14">
      <t>ダンタイスウ</t>
    </rPh>
    <rPh sb="15" eb="17">
      <t>ニュウリョク</t>
    </rPh>
    <phoneticPr fontId="1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</si>
  <si>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>概算払いを希望する場合は、「概算払い」を選択</t>
    </r>
    <r>
      <rPr>
        <sz val="11"/>
        <color theme="1"/>
        <rFont val="游ゴシック"/>
        <family val="2"/>
        <charset val="128"/>
        <scheme val="minor"/>
      </rPr>
      <t>してください。</t>
    </r>
    <rPh sb="1" eb="4">
      <t>ガイサンバラ</t>
    </rPh>
    <rPh sb="6" eb="8">
      <t>キボウ</t>
    </rPh>
    <rPh sb="10" eb="12">
      <t>バアイ</t>
    </rPh>
    <rPh sb="15" eb="18">
      <t>ガイサンバラ</t>
    </rPh>
    <rPh sb="21" eb="23">
      <t>センタク</t>
    </rPh>
    <phoneticPr fontId="1"/>
  </si>
  <si>
    <t>　（例）・事業費60万円のソフト事業を申請したい。　→「事業予(ソフト・一般)」</t>
    <rPh sb="2" eb="3">
      <t>レイ</t>
    </rPh>
    <rPh sb="5" eb="8">
      <t>ジギョウヒ</t>
    </rPh>
    <rPh sb="10" eb="12">
      <t>マンエン</t>
    </rPh>
    <rPh sb="16" eb="18">
      <t>ジギョウ</t>
    </rPh>
    <rPh sb="19" eb="21">
      <t>シンセイ</t>
    </rPh>
    <rPh sb="28" eb="31">
      <t>ジギョウヨ</t>
    </rPh>
    <rPh sb="36" eb="38">
      <t>イッパン</t>
    </rPh>
    <phoneticPr fontId="1"/>
  </si>
  <si>
    <t>　　　　・チャレンジ事業で申請したい。　　　→「事業予(ソフト・チャレンジ)」</t>
    <rPh sb="10" eb="12">
      <t>ジギョウ</t>
    </rPh>
    <rPh sb="13" eb="15">
      <t>シンセイ</t>
    </rPh>
    <rPh sb="24" eb="27">
      <t>ジギョウヨ</t>
    </rPh>
    <phoneticPr fontId="1"/>
  </si>
  <si>
    <t>　　 ・3地区で合同申請したい。　　　  →「事業予(ソフト・チャレンジ合同)」</t>
    <rPh sb="5" eb="7">
      <t>チク</t>
    </rPh>
    <rPh sb="8" eb="12">
      <t>ゴウドウシンセイ</t>
    </rPh>
    <rPh sb="23" eb="26">
      <t>ジギョウヨ</t>
    </rPh>
    <rPh sb="36" eb="38">
      <t>ゴウドウ</t>
    </rPh>
    <phoneticPr fontId="1"/>
  </si>
  <si>
    <r>
      <t>※</t>
    </r>
    <r>
      <rPr>
        <b/>
        <sz val="11"/>
        <color rgb="FFFF0000"/>
        <rFont val="游ゴシック"/>
        <family val="3"/>
        <charset val="128"/>
        <scheme val="minor"/>
      </rPr>
      <t>どの形式で申請するのかによって使用するシートが違います。</t>
    </r>
    <r>
      <rPr>
        <u/>
        <sz val="11"/>
        <rFont val="游ゴシック"/>
        <family val="3"/>
        <charset val="128"/>
        <scheme val="minor"/>
      </rPr>
      <t>申請する形式に応じた</t>
    </r>
    <rPh sb="3" eb="5">
      <t>ケイシキ</t>
    </rPh>
    <rPh sb="6" eb="8">
      <t>シンセイ</t>
    </rPh>
    <rPh sb="16" eb="18">
      <t>シヨウ</t>
    </rPh>
    <rPh sb="24" eb="25">
      <t>チガ</t>
    </rPh>
    <rPh sb="29" eb="31">
      <t>シンセイ</t>
    </rPh>
    <rPh sb="33" eb="35">
      <t>ケイシキ</t>
    </rPh>
    <rPh sb="36" eb="37">
      <t>オウ</t>
    </rPh>
    <phoneticPr fontId="1"/>
  </si>
  <si>
    <t>和８年度唐津市がんばる地域応援事業補助金交付要綱第７条の規定により、関係書</t>
    <rPh sb="0" eb="1">
      <t>ワ</t>
    </rPh>
    <rPh sb="2" eb="4">
      <t>ネンド</t>
    </rPh>
    <rPh sb="4" eb="7">
      <t>カラツシ</t>
    </rPh>
    <rPh sb="11" eb="13">
      <t>チイキ</t>
    </rPh>
    <rPh sb="13" eb="20">
      <t>オウエンジギョウホジョキン</t>
    </rPh>
    <rPh sb="20" eb="24">
      <t>コウフヨウコウ</t>
    </rPh>
    <rPh sb="24" eb="25">
      <t>ダイ</t>
    </rPh>
    <rPh sb="26" eb="27">
      <t>ジョウ</t>
    </rPh>
    <rPh sb="28" eb="30">
      <t>キテイ</t>
    </rPh>
    <rPh sb="34" eb="36">
      <t>カンケイ</t>
    </rPh>
    <rPh sb="36" eb="37">
      <t>ショ</t>
    </rPh>
    <phoneticPr fontId="1"/>
  </si>
  <si>
    <t xml:space="preserve"> □ 一　般</t>
    <rPh sb="3" eb="4">
      <t>イチ</t>
    </rPh>
    <rPh sb="5" eb="6">
      <t>ハン</t>
    </rPh>
    <phoneticPr fontId="1"/>
  </si>
  <si>
    <t xml:space="preserve"> □ 新　設</t>
    <rPh sb="3" eb="4">
      <t>シン</t>
    </rPh>
    <rPh sb="5" eb="6">
      <t>セツ</t>
    </rPh>
    <phoneticPr fontId="1"/>
  </si>
  <si>
    <t>津市補助金等交付規則第１５条第１項及び令和８年度唐津市がんばる地域応援事業</t>
    <rPh sb="0" eb="2">
      <t>ツシ</t>
    </rPh>
    <rPh sb="2" eb="6">
      <t>ホジョキントウ</t>
    </rPh>
    <rPh sb="6" eb="10">
      <t>コウフキソク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オヨ</t>
    </rPh>
    <rPh sb="19" eb="21">
      <t>レイワ</t>
    </rPh>
    <rPh sb="22" eb="23">
      <t>ネン</t>
    </rPh>
    <rPh sb="23" eb="24">
      <t>ド</t>
    </rPh>
    <rPh sb="24" eb="27">
      <t>カラツシ</t>
    </rPh>
    <rPh sb="31" eb="33">
      <t>チイキ</t>
    </rPh>
    <rPh sb="33" eb="37">
      <t>オウエンジギョウ</t>
    </rPh>
    <phoneticPr fontId="1"/>
  </si>
  <si>
    <t xml:space="preserve"> 令和８年度 唐津市がんばる地域応援事業補助金</t>
    <rPh sb="1" eb="3">
      <t>レイワ</t>
    </rPh>
    <rPh sb="4" eb="5">
      <t>ネン</t>
    </rPh>
    <rPh sb="5" eb="6">
      <t>ド</t>
    </rPh>
    <rPh sb="7" eb="10">
      <t>カラツシ</t>
    </rPh>
    <rPh sb="14" eb="23">
      <t>チイキオウエンジギョウホジョキン</t>
    </rPh>
    <phoneticPr fontId="1" alignment="distributed"/>
  </si>
  <si>
    <t>添付書類</t>
    <rPh sb="0" eb="4">
      <t>テンプショルイ</t>
    </rPh>
    <phoneticPr fontId="1"/>
  </si>
  <si>
    <t>※予算書内の　　　　の部分が入力するところです。</t>
    <rPh sb="1" eb="4">
      <t>ヨサンショ</t>
    </rPh>
    <rPh sb="4" eb="5">
      <t>ナイ</t>
    </rPh>
    <rPh sb="11" eb="13">
      <t>ブブン</t>
    </rPh>
    <rPh sb="14" eb="16">
      <t>ニュウリョク</t>
    </rPh>
    <phoneticPr fontId="1"/>
  </si>
  <si>
    <t>　（それ以外のところは自動的に転記されます。）</t>
    <phoneticPr fontId="1"/>
  </si>
  <si>
    <t>申請年数</t>
    <rPh sb="0" eb="2">
      <t>シンセイ</t>
    </rPh>
    <rPh sb="2" eb="4">
      <t>ネンスウ</t>
    </rPh>
    <phoneticPr fontId="1"/>
  </si>
  <si>
    <t xml:space="preserve"> □合同チャレンジ</t>
    <rPh sb="2" eb="4">
      <t>ゴウドウ</t>
    </rPh>
    <phoneticPr fontId="1"/>
  </si>
  <si>
    <t>□一般 　□チャレンジ　☑合同チャレンジ 　□新設 　□改修</t>
    <rPh sb="1" eb="3">
      <t>イッパン</t>
    </rPh>
    <rPh sb="23" eb="25">
      <t>シンセツ</t>
    </rPh>
    <rPh sb="28" eb="30">
      <t>カイシュウ</t>
    </rPh>
    <phoneticPr fontId="1"/>
  </si>
  <si>
    <t>□一般 　☑チャレンジ　□合同チャレンジ 　□新設 　□改修</t>
    <rPh sb="1" eb="3">
      <t>イッパン</t>
    </rPh>
    <rPh sb="23" eb="25">
      <t>シンセツ</t>
    </rPh>
    <rPh sb="28" eb="30">
      <t>カイシュウ</t>
    </rPh>
    <phoneticPr fontId="1"/>
  </si>
  <si>
    <t>☑一般 　□チャレンジ　□合同チャレンジ 　□新設 　□改修</t>
    <rPh sb="1" eb="3">
      <t>イッパン</t>
    </rPh>
    <rPh sb="23" eb="25">
      <t>シンセツ</t>
    </rPh>
    <rPh sb="28" eb="30">
      <t>カイシュウ</t>
    </rPh>
    <phoneticPr fontId="1"/>
  </si>
  <si>
    <t>□合同チャレンジ</t>
    <rPh sb="1" eb="3">
      <t>ゴウドウ</t>
    </rPh>
    <phoneticPr fontId="1"/>
  </si>
  <si>
    <t>２　事業の種類</t>
    <rPh sb="2" eb="4">
      <t>ジギョウ</t>
    </rPh>
    <rPh sb="5" eb="7">
      <t>シュルイ</t>
    </rPh>
    <phoneticPr fontId="1"/>
  </si>
  <si>
    <t>　　□安全（□防災　□防犯）</t>
    <rPh sb="3" eb="5">
      <t>アンゼン</t>
    </rPh>
    <rPh sb="7" eb="9">
      <t>ボウサイ</t>
    </rPh>
    <rPh sb="11" eb="13">
      <t>ボウハン</t>
    </rPh>
    <phoneticPr fontId="1"/>
  </si>
  <si>
    <t>３　事業内容</t>
    <rPh sb="2" eb="6">
      <t>ジギョウナイヨウ</t>
    </rPh>
    <phoneticPr fontId="1"/>
  </si>
  <si>
    <t>　　　別紙のとおり</t>
    <rPh sb="3" eb="5">
      <t>ベッシ</t>
    </rPh>
    <phoneticPr fontId="1"/>
  </si>
  <si>
    <t>４　合同申請団体</t>
    <rPh sb="2" eb="8">
      <t>ゴウドウシンセイダンタイ</t>
    </rPh>
    <phoneticPr fontId="1"/>
  </si>
  <si>
    <t>　　□なし</t>
    <phoneticPr fontId="1"/>
  </si>
  <si>
    <t>　　□あり</t>
    <phoneticPr fontId="1"/>
  </si>
  <si>
    <t>がんばる地域応援事業補助金について、次のとおり変更をしたいので、唐津市補助</t>
    <rPh sb="4" eb="13">
      <t>チイキオウエンジギョウホジョキン</t>
    </rPh>
    <rPh sb="18" eb="19">
      <t>ツギ</t>
    </rPh>
    <rPh sb="23" eb="25">
      <t>ヘンコウ</t>
    </rPh>
    <rPh sb="32" eb="35">
      <t>カラツシ</t>
    </rPh>
    <rPh sb="35" eb="37">
      <t>ホジョ</t>
    </rPh>
    <phoneticPr fontId="1"/>
  </si>
  <si>
    <t>金等交付規則第９条第１項及び令和８年度唐津市がんばる地域応援事業補助金交付</t>
    <rPh sb="0" eb="1">
      <t>キン</t>
    </rPh>
    <rPh sb="1" eb="2">
      <t>トウ</t>
    </rPh>
    <rPh sb="2" eb="6">
      <t>コウフキソク</t>
    </rPh>
    <rPh sb="6" eb="7">
      <t>ダイ</t>
    </rPh>
    <rPh sb="8" eb="9">
      <t>ジョウ</t>
    </rPh>
    <rPh sb="9" eb="10">
      <t>ダイ</t>
    </rPh>
    <rPh sb="11" eb="12">
      <t>コウ</t>
    </rPh>
    <rPh sb="12" eb="13">
      <t>オヨ</t>
    </rPh>
    <rPh sb="14" eb="16">
      <t>レイワ</t>
    </rPh>
    <rPh sb="17" eb="19">
      <t>ネンド</t>
    </rPh>
    <rPh sb="19" eb="22">
      <t>カラツシ</t>
    </rPh>
    <rPh sb="26" eb="35">
      <t>チイキオウエンジギョウホジョキン</t>
    </rPh>
    <rPh sb="35" eb="37">
      <t>コウフ</t>
    </rPh>
    <phoneticPr fontId="1"/>
  </si>
  <si>
    <t>要綱第８条の規定により関係書類を添えて申請します。</t>
    <rPh sb="0" eb="2">
      <t>ヨウコウ</t>
    </rPh>
    <rPh sb="2" eb="3">
      <t>ダイ</t>
    </rPh>
    <rPh sb="4" eb="5">
      <t>ジョウ</t>
    </rPh>
    <rPh sb="6" eb="8">
      <t>キテイ</t>
    </rPh>
    <rPh sb="11" eb="15">
      <t>カンケイショルイ</t>
    </rPh>
    <rPh sb="16" eb="17">
      <t>ソ</t>
    </rPh>
    <rPh sb="19" eb="21">
      <t>シンセイ</t>
    </rPh>
    <phoneticPr fontId="1"/>
  </si>
  <si>
    <t>変更理由</t>
    <rPh sb="0" eb="2">
      <t>ヘンコウ</t>
    </rPh>
    <rPh sb="2" eb="4">
      <t>リユウ</t>
    </rPh>
    <phoneticPr fontId="1"/>
  </si>
  <si>
    <t>添付書類</t>
    <rPh sb="0" eb="4">
      <t>テンプショルイ</t>
    </rPh>
    <phoneticPr fontId="1"/>
  </si>
  <si>
    <t>※申請年数（何回目の申請なのか）を入力してください。</t>
    <rPh sb="1" eb="5">
      <t>シンセイネンスウ</t>
    </rPh>
    <rPh sb="6" eb="9">
      <t>ナンカイメ</t>
    </rPh>
    <rPh sb="10" eb="12">
      <t>シンセイ</t>
    </rPh>
    <rPh sb="17" eb="19">
      <t>ニュウリョク</t>
    </rPh>
    <phoneticPr fontId="1"/>
  </si>
  <si>
    <t>□環境（□草刈　□伐採）</t>
    <phoneticPr fontId="1"/>
  </si>
  <si>
    <t>　　□青少年の育成（□青少年のみを対象とした直接的体験活動であるもの</t>
    <rPh sb="3" eb="6">
      <t>セイショウネン</t>
    </rPh>
    <rPh sb="7" eb="9">
      <t>イクセイ</t>
    </rPh>
    <phoneticPr fontId="1"/>
  </si>
  <si>
    <t>　　　□青少年が主体となって運営を行うもの　□青少年の保護にかかるもの）</t>
    <rPh sb="4" eb="7">
      <t>セイショウネン</t>
    </rPh>
    <rPh sb="8" eb="10">
      <t>シュタイ</t>
    </rPh>
    <rPh sb="14" eb="16">
      <t>ウンエイ</t>
    </rPh>
    <rPh sb="17" eb="18">
      <t>オコナ</t>
    </rPh>
    <rPh sb="23" eb="26">
      <t>セイショウネン</t>
    </rPh>
    <rPh sb="27" eb="29">
      <t>ホゴ</t>
    </rPh>
    <phoneticPr fontId="1"/>
  </si>
  <si>
    <t>　　□市からの公募によるもの</t>
    <rPh sb="3" eb="4">
      <t>シ</t>
    </rPh>
    <rPh sb="7" eb="9">
      <t>コウボ</t>
    </rPh>
    <phoneticPr fontId="1"/>
  </si>
  <si>
    <t>がんばる地域応援事業計画変更予算書</t>
    <rPh sb="4" eb="6">
      <t>チイキ</t>
    </rPh>
    <rPh sb="6" eb="8">
      <t>オウエン</t>
    </rPh>
    <rPh sb="8" eb="10">
      <t>ジギョウ</t>
    </rPh>
    <rPh sb="10" eb="12">
      <t>ケイカク</t>
    </rPh>
    <rPh sb="12" eb="14">
      <t>ヘンコウ</t>
    </rPh>
    <rPh sb="14" eb="17">
      <t>ヨサンショ</t>
    </rPh>
    <phoneticPr fontId="1"/>
  </si>
  <si>
    <t>印刷製本費</t>
    <rPh sb="0" eb="5">
      <t>インサツセイホンヒ</t>
    </rPh>
    <phoneticPr fontId="1"/>
  </si>
  <si>
    <t>1.　「基本情報」シートに、氏名や団体名等の基本情報を入力します。</t>
    <rPh sb="4" eb="8">
      <t>キホンジョウホウ</t>
    </rPh>
    <rPh sb="14" eb="16">
      <t>シメイ</t>
    </rPh>
    <rPh sb="17" eb="21">
      <t>ダンタイメイトウ</t>
    </rPh>
    <rPh sb="22" eb="26">
      <t>キホンジョウホウ</t>
    </rPh>
    <rPh sb="27" eb="29">
      <t>ニュウリョク</t>
    </rPh>
    <phoneticPr fontId="1"/>
  </si>
  <si>
    <t xml:space="preserve"> ☑がんばる地域応援事業計画変更予算書（第４号様式）</t>
    <rPh sb="6" eb="8">
      <t>チイキ</t>
    </rPh>
    <rPh sb="8" eb="12">
      <t>オウエンジギョウ</t>
    </rPh>
    <rPh sb="12" eb="14">
      <t>ケイカク</t>
    </rPh>
    <rPh sb="14" eb="16">
      <t>ヘンコウ</t>
    </rPh>
    <rPh sb="16" eb="19">
      <t>ヨサンショ</t>
    </rPh>
    <rPh sb="20" eb="21">
      <t>ダイ</t>
    </rPh>
    <rPh sb="22" eb="23">
      <t>ゴウ</t>
    </rPh>
    <rPh sb="23" eb="25">
      <t>ヨウシキ</t>
    </rPh>
    <phoneticPr fontId="1"/>
  </si>
  <si>
    <t>がんばる地域応援事業補助金実施報告書</t>
    <rPh sb="13" eb="18">
      <t>ジッシホウコクショ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</si>
</sst>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DBNum3]ggge&quot;年&quot;m&quot;月&quot;d&quot;日&quot;;@"/>
    <numFmt numFmtId="177" formatCode="[DBNum3]&quot;唐地地第&quot;0&quot;号&quot;"/>
    <numFmt numFmtId="178" formatCode="#,##0;&quot;△ &quot;#,##0"/>
    <numFmt numFmtId="179" formatCode="[DBNum3]&quot;金&quot;#,##0&quot;円&quot;"/>
    <numFmt numFmtId="180" formatCode="#"/>
    <numFmt numFmtId="181" formatCode="[DBNum3][$-411]0"/>
    <numFmt numFmtId="182" formatCode="[DBNum3][$-411]#,##0"/>
    <numFmt numFmtId="183" formatCode="[DBNum3]&quot;[&quot;0&quot;年目]&quot;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3"/>
      <charset val="128"/>
    </font>
    <font>
      <b/>
      <sz val="13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u val="double"/>
      <sz val="11"/>
      <color rgb="FFFFFF00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>
      <alignment vertical="center"/>
    </xf>
    <xf numFmtId="176" fontId="2" fillId="0" borderId="0" xfId="0" applyNumberFormat="1" applyFont="1" applyFill="1" applyAlignme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0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0" applyNumberForma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178" fontId="2" fillId="0" borderId="0" xfId="1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1" xfId="0" applyFont="1" applyBorder="1">
      <alignment vertical="center"/>
    </xf>
    <xf numFmtId="180" fontId="2" fillId="0" borderId="11" xfId="0" applyNumberFormat="1" applyFont="1" applyBorder="1" applyAlignment="1">
      <alignment horizontal="center" vertical="center" shrinkToFit="1"/>
    </xf>
    <xf numFmtId="0" fontId="14" fillId="0" borderId="0" xfId="0" applyFont="1" applyFill="1" applyAlignment="1">
      <alignment vertical="center" wrapText="1"/>
    </xf>
    <xf numFmtId="180" fontId="2" fillId="0" borderId="12" xfId="0" applyNumberFormat="1" applyFont="1" applyBorder="1" applyAlignment="1">
      <alignment horizontal="center" vertical="center" shrinkToFit="1"/>
    </xf>
    <xf numFmtId="0" fontId="2" fillId="0" borderId="12" xfId="0" applyFont="1" applyBorder="1">
      <alignment vertical="center"/>
    </xf>
    <xf numFmtId="180" fontId="2" fillId="0" borderId="11" xfId="0" applyNumberFormat="1" applyFont="1" applyBorder="1">
      <alignment vertical="center"/>
    </xf>
    <xf numFmtId="180" fontId="2" fillId="0" borderId="12" xfId="0" applyNumberFormat="1" applyFont="1" applyBorder="1">
      <alignment vertical="center"/>
    </xf>
    <xf numFmtId="0" fontId="1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19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9" xfId="0" applyFont="1" applyBorder="1">
      <alignment vertical="center"/>
    </xf>
    <xf numFmtId="181" fontId="2" fillId="3" borderId="42" xfId="0" applyNumberFormat="1" applyFont="1" applyFill="1" applyBorder="1" applyAlignment="1">
      <alignment horizontal="center" vertical="center"/>
    </xf>
    <xf numFmtId="181" fontId="2" fillId="3" borderId="39" xfId="0" applyNumberFormat="1" applyFont="1" applyFill="1" applyBorder="1" applyAlignment="1">
      <alignment horizontal="center" vertical="center"/>
    </xf>
    <xf numFmtId="181" fontId="2" fillId="3" borderId="38" xfId="0" applyNumberFormat="1" applyFont="1" applyFill="1" applyBorder="1" applyAlignment="1">
      <alignment horizontal="center" vertical="center"/>
    </xf>
    <xf numFmtId="181" fontId="2" fillId="3" borderId="40" xfId="0" applyNumberFormat="1" applyFont="1" applyFill="1" applyBorder="1" applyAlignment="1">
      <alignment horizontal="center" vertical="center"/>
    </xf>
    <xf numFmtId="181" fontId="2" fillId="0" borderId="41" xfId="0" applyNumberFormat="1" applyFont="1" applyBorder="1" applyAlignment="1">
      <alignment horizontal="center" vertical="center"/>
    </xf>
    <xf numFmtId="181" fontId="2" fillId="0" borderId="42" xfId="0" applyNumberFormat="1" applyFont="1" applyBorder="1" applyAlignment="1">
      <alignment horizontal="center" vertical="center"/>
    </xf>
    <xf numFmtId="181" fontId="2" fillId="0" borderId="43" xfId="0" applyNumberFormat="1" applyFont="1" applyBorder="1" applyAlignment="1">
      <alignment horizontal="center" vertical="center"/>
    </xf>
    <xf numFmtId="182" fontId="2" fillId="3" borderId="2" xfId="0" applyNumberFormat="1" applyFont="1" applyFill="1" applyBorder="1" applyAlignment="1">
      <alignment horizontal="center" vertical="center"/>
    </xf>
    <xf numFmtId="182" fontId="2" fillId="3" borderId="48" xfId="0" applyNumberFormat="1" applyFont="1" applyFill="1" applyBorder="1" applyAlignment="1">
      <alignment horizontal="center" vertical="center"/>
    </xf>
    <xf numFmtId="182" fontId="2" fillId="3" borderId="35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4" fillId="0" borderId="1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 shrinkToFit="1"/>
    </xf>
    <xf numFmtId="183" fontId="2" fillId="0" borderId="11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" fillId="0" borderId="11" xfId="0" applyFont="1" applyBorder="1" applyAlignme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top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9" fontId="0" fillId="0" borderId="0" xfId="2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8" fontId="2" fillId="3" borderId="1" xfId="1" applyFont="1" applyFill="1" applyBorder="1" applyAlignment="1">
      <alignment vertical="center"/>
    </xf>
    <xf numFmtId="0" fontId="10" fillId="0" borderId="5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1" fillId="3" borderId="5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38" fontId="2" fillId="3" borderId="5" xfId="1" applyFont="1" applyFill="1" applyBorder="1" applyAlignment="1">
      <alignment vertical="center"/>
    </xf>
    <xf numFmtId="38" fontId="2" fillId="3" borderId="6" xfId="1" applyFont="1" applyFill="1" applyBorder="1" applyAlignment="1">
      <alignment vertical="center"/>
    </xf>
    <xf numFmtId="38" fontId="2" fillId="3" borderId="7" xfId="1" applyFont="1" applyFill="1" applyBorder="1" applyAlignment="1">
      <alignment vertical="center"/>
    </xf>
    <xf numFmtId="38" fontId="2" fillId="3" borderId="10" xfId="1" applyFont="1" applyFill="1" applyBorder="1" applyAlignment="1">
      <alignment vertical="center"/>
    </xf>
    <xf numFmtId="38" fontId="2" fillId="3" borderId="11" xfId="1" applyFont="1" applyFill="1" applyBorder="1" applyAlignment="1">
      <alignment vertical="center"/>
    </xf>
    <xf numFmtId="38" fontId="2" fillId="3" borderId="12" xfId="1" applyFont="1" applyFill="1" applyBorder="1" applyAlignment="1">
      <alignment vertical="center"/>
    </xf>
    <xf numFmtId="0" fontId="10" fillId="0" borderId="1" xfId="0" applyFont="1" applyBorder="1" applyAlignment="1">
      <alignment vertical="center" shrinkToFit="1"/>
    </xf>
    <xf numFmtId="0" fontId="2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38" fontId="2" fillId="0" borderId="6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vertical="center" shrinkToFit="1"/>
    </xf>
    <xf numFmtId="176" fontId="2" fillId="3" borderId="0" xfId="0" applyNumberFormat="1" applyFont="1" applyFill="1" applyAlignment="1">
      <alignment horizontal="distributed" vertical="center"/>
    </xf>
    <xf numFmtId="180" fontId="2" fillId="0" borderId="11" xfId="0" applyNumberFormat="1" applyFont="1" applyBorder="1" applyAlignment="1">
      <alignment vertical="center" shrinkToFit="1"/>
    </xf>
    <xf numFmtId="180" fontId="2" fillId="0" borderId="3" xfId="0" applyNumberFormat="1" applyFont="1" applyBorder="1" applyAlignment="1">
      <alignment vertical="center" shrinkToFit="1"/>
    </xf>
    <xf numFmtId="0" fontId="2" fillId="0" borderId="1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80" fontId="2" fillId="0" borderId="11" xfId="0" applyNumberFormat="1" applyFont="1" applyBorder="1" applyAlignment="1">
      <alignment horizontal="center" vertical="center" shrinkToFit="1"/>
    </xf>
    <xf numFmtId="183" fontId="2" fillId="0" borderId="11" xfId="0" applyNumberFormat="1" applyFont="1" applyBorder="1" applyAlignment="1">
      <alignment horizontal="distributed" vertical="center" indent="1"/>
    </xf>
    <xf numFmtId="183" fontId="2" fillId="0" borderId="3" xfId="0" applyNumberFormat="1" applyFont="1" applyBorder="1" applyAlignment="1">
      <alignment horizontal="center" vertical="center"/>
    </xf>
    <xf numFmtId="183" fontId="2" fillId="0" borderId="4" xfId="0" applyNumberFormat="1" applyFont="1" applyBorder="1" applyAlignment="1">
      <alignment horizontal="center"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33" xfId="1" applyFont="1" applyBorder="1" applyAlignment="1">
      <alignment vertical="center"/>
    </xf>
    <xf numFmtId="38" fontId="2" fillId="0" borderId="34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179" fontId="2" fillId="3" borderId="2" xfId="0" applyNumberFormat="1" applyFont="1" applyFill="1" applyBorder="1" applyAlignment="1">
      <alignment horizontal="center" vertical="center"/>
    </xf>
    <xf numFmtId="179" fontId="2" fillId="3" borderId="3" xfId="0" applyNumberFormat="1" applyFont="1" applyFill="1" applyBorder="1" applyAlignment="1">
      <alignment horizontal="center" vertical="center"/>
    </xf>
    <xf numFmtId="179" fontId="2" fillId="3" borderId="4" xfId="0" applyNumberFormat="1" applyFont="1" applyFill="1" applyBorder="1" applyAlignment="1">
      <alignment horizontal="center" vertical="center"/>
    </xf>
    <xf numFmtId="180" fontId="2" fillId="3" borderId="24" xfId="0" applyNumberFormat="1" applyFont="1" applyFill="1" applyBorder="1" applyAlignment="1">
      <alignment vertical="center" shrinkToFit="1"/>
    </xf>
    <xf numFmtId="180" fontId="2" fillId="3" borderId="25" xfId="0" applyNumberFormat="1" applyFont="1" applyFill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180" fontId="2" fillId="0" borderId="0" xfId="0" applyNumberFormat="1" applyFont="1" applyAlignment="1">
      <alignment vertical="center" shrinkToFit="1"/>
    </xf>
    <xf numFmtId="180" fontId="2" fillId="0" borderId="2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0" fontId="2" fillId="3" borderId="31" xfId="0" applyNumberFormat="1" applyFont="1" applyFill="1" applyBorder="1" applyAlignment="1">
      <alignment vertical="center" shrinkToFit="1"/>
    </xf>
    <xf numFmtId="180" fontId="2" fillId="3" borderId="27" xfId="0" applyNumberFormat="1" applyFont="1" applyFill="1" applyBorder="1" applyAlignment="1">
      <alignment vertical="center" shrinkToFit="1"/>
    </xf>
    <xf numFmtId="180" fontId="2" fillId="0" borderId="23" xfId="0" applyNumberFormat="1" applyFont="1" applyBorder="1" applyAlignment="1">
      <alignment horizontal="center" vertical="center" shrinkToFit="1"/>
    </xf>
    <xf numFmtId="180" fontId="2" fillId="0" borderId="24" xfId="0" applyNumberFormat="1" applyFont="1" applyBorder="1" applyAlignment="1">
      <alignment horizontal="center" vertical="center" shrinkToFit="1"/>
    </xf>
    <xf numFmtId="180" fontId="2" fillId="0" borderId="28" xfId="0" applyNumberFormat="1" applyFont="1" applyBorder="1" applyAlignment="1">
      <alignment horizontal="center" vertical="center" shrinkToFit="1"/>
    </xf>
    <xf numFmtId="180" fontId="2" fillId="0" borderId="26" xfId="0" applyNumberFormat="1" applyFont="1" applyBorder="1" applyAlignment="1">
      <alignment horizontal="center" vertical="center" shrinkToFit="1"/>
    </xf>
    <xf numFmtId="180" fontId="2" fillId="0" borderId="27" xfId="0" applyNumberFormat="1" applyFont="1" applyBorder="1" applyAlignment="1">
      <alignment horizontal="center" vertical="center" shrinkToFit="1"/>
    </xf>
    <xf numFmtId="180" fontId="2" fillId="0" borderId="29" xfId="0" applyNumberFormat="1" applyFont="1" applyBorder="1" applyAlignment="1">
      <alignment horizontal="center" vertical="center" shrinkToFit="1"/>
    </xf>
    <xf numFmtId="180" fontId="2" fillId="3" borderId="30" xfId="0" applyNumberFormat="1" applyFont="1" applyFill="1" applyBorder="1" applyAlignment="1">
      <alignment vertical="center" shrinkToFit="1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38" fontId="0" fillId="0" borderId="0" xfId="1" applyFont="1" applyBorder="1">
      <alignment vertical="center"/>
    </xf>
    <xf numFmtId="38" fontId="0" fillId="0" borderId="0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180" fontId="2" fillId="0" borderId="1" xfId="0" applyNumberFormat="1" applyFont="1" applyFill="1" applyBorder="1" applyAlignment="1">
      <alignment vertical="center" shrinkToFit="1"/>
    </xf>
    <xf numFmtId="180" fontId="2" fillId="0" borderId="2" xfId="0" applyNumberFormat="1" applyFont="1" applyFill="1" applyBorder="1" applyAlignment="1">
      <alignment vertical="center" shrinkToFit="1"/>
    </xf>
    <xf numFmtId="183" fontId="2" fillId="0" borderId="3" xfId="0" applyNumberFormat="1" applyFont="1" applyFill="1" applyBorder="1" applyAlignment="1">
      <alignment horizontal="center" vertical="center"/>
    </xf>
    <xf numFmtId="183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180" fontId="2" fillId="0" borderId="3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3" borderId="2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176" fontId="2" fillId="3" borderId="5" xfId="0" applyNumberFormat="1" applyFont="1" applyFill="1" applyBorder="1" applyAlignment="1">
      <alignment vertical="center" wrapText="1"/>
    </xf>
    <xf numFmtId="176" fontId="2" fillId="3" borderId="6" xfId="0" applyNumberFormat="1" applyFont="1" applyFill="1" applyBorder="1" applyAlignment="1">
      <alignment vertical="center" wrapText="1"/>
    </xf>
    <xf numFmtId="176" fontId="2" fillId="3" borderId="7" xfId="0" applyNumberFormat="1" applyFont="1" applyFill="1" applyBorder="1" applyAlignment="1">
      <alignment vertical="center" wrapText="1"/>
    </xf>
    <xf numFmtId="176" fontId="2" fillId="3" borderId="8" xfId="0" applyNumberFormat="1" applyFont="1" applyFill="1" applyBorder="1" applyAlignment="1">
      <alignment vertical="center" wrapText="1"/>
    </xf>
    <xf numFmtId="176" fontId="2" fillId="3" borderId="0" xfId="0" applyNumberFormat="1" applyFont="1" applyFill="1" applyBorder="1" applyAlignment="1">
      <alignment vertical="center" wrapText="1"/>
    </xf>
    <xf numFmtId="176" fontId="2" fillId="3" borderId="9" xfId="0" applyNumberFormat="1" applyFont="1" applyFill="1" applyBorder="1" applyAlignment="1">
      <alignment vertical="center" wrapText="1"/>
    </xf>
    <xf numFmtId="176" fontId="2" fillId="3" borderId="10" xfId="0" applyNumberFormat="1" applyFont="1" applyFill="1" applyBorder="1" applyAlignment="1">
      <alignment vertical="center" wrapText="1"/>
    </xf>
    <xf numFmtId="176" fontId="2" fillId="3" borderId="11" xfId="0" applyNumberFormat="1" applyFont="1" applyFill="1" applyBorder="1" applyAlignment="1">
      <alignment vertical="center" wrapText="1"/>
    </xf>
    <xf numFmtId="176" fontId="2" fillId="3" borderId="12" xfId="0" applyNumberFormat="1" applyFont="1" applyFill="1" applyBorder="1" applyAlignment="1">
      <alignment vertical="center" wrapText="1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176" fontId="2" fillId="0" borderId="5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0" fontId="2" fillId="3" borderId="8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8" fontId="2" fillId="0" borderId="2" xfId="1" applyNumberFormat="1" applyFont="1" applyBorder="1" applyAlignment="1">
      <alignment vertical="center"/>
    </xf>
    <xf numFmtId="178" fontId="2" fillId="0" borderId="3" xfId="1" applyNumberFormat="1" applyFont="1" applyBorder="1" applyAlignment="1">
      <alignment vertical="center"/>
    </xf>
    <xf numFmtId="178" fontId="2" fillId="0" borderId="4" xfId="1" applyNumberFormat="1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vertical="center" shrinkToFit="1"/>
    </xf>
    <xf numFmtId="178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177" fontId="2" fillId="0" borderId="0" xfId="0" applyNumberFormat="1" applyFont="1" applyAlignment="1">
      <alignment horizontal="distributed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vertical="center" shrinkToFit="1"/>
    </xf>
    <xf numFmtId="0" fontId="2" fillId="0" borderId="32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31" xfId="0" applyFont="1" applyFill="1" applyBorder="1" applyAlignment="1">
      <alignment horizontal="center" vertical="center"/>
    </xf>
    <xf numFmtId="179" fontId="2" fillId="3" borderId="5" xfId="0" applyNumberFormat="1" applyFont="1" applyFill="1" applyBorder="1" applyAlignment="1">
      <alignment horizontal="center" vertical="center"/>
    </xf>
    <xf numFmtId="179" fontId="2" fillId="3" borderId="6" xfId="0" applyNumberFormat="1" applyFont="1" applyFill="1" applyBorder="1" applyAlignment="1">
      <alignment horizontal="center" vertical="center"/>
    </xf>
    <xf numFmtId="179" fontId="2" fillId="3" borderId="7" xfId="0" applyNumberFormat="1" applyFont="1" applyFill="1" applyBorder="1" applyAlignment="1">
      <alignment horizontal="center" vertical="center"/>
    </xf>
    <xf numFmtId="179" fontId="2" fillId="3" borderId="10" xfId="0" applyNumberFormat="1" applyFont="1" applyFill="1" applyBorder="1" applyAlignment="1">
      <alignment horizontal="center" vertical="center"/>
    </xf>
    <xf numFmtId="179" fontId="2" fillId="3" borderId="11" xfId="0" applyNumberFormat="1" applyFont="1" applyFill="1" applyBorder="1" applyAlignment="1">
      <alignment horizontal="center" vertical="center"/>
    </xf>
    <xf numFmtId="179" fontId="2" fillId="3" borderId="1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80" fontId="2" fillId="3" borderId="31" xfId="0" applyNumberFormat="1" applyFont="1" applyFill="1" applyBorder="1" applyAlignment="1">
      <alignment horizontal="center" vertical="center"/>
    </xf>
    <xf numFmtId="180" fontId="2" fillId="3" borderId="27" xfId="0" applyNumberFormat="1" applyFont="1" applyFill="1" applyBorder="1" applyAlignment="1">
      <alignment horizontal="center" vertical="center"/>
    </xf>
    <xf numFmtId="180" fontId="2" fillId="3" borderId="27" xfId="0" applyNumberFormat="1" applyFont="1" applyFill="1" applyBorder="1" applyAlignment="1">
      <alignment vertical="center"/>
    </xf>
    <xf numFmtId="180" fontId="2" fillId="0" borderId="23" xfId="0" applyNumberFormat="1" applyFont="1" applyBorder="1" applyAlignment="1">
      <alignment horizontal="center" vertical="center"/>
    </xf>
    <xf numFmtId="180" fontId="2" fillId="0" borderId="24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center" vertical="center"/>
    </xf>
    <xf numFmtId="180" fontId="2" fillId="0" borderId="26" xfId="0" applyNumberFormat="1" applyFont="1" applyBorder="1" applyAlignment="1">
      <alignment horizontal="center" vertical="center"/>
    </xf>
    <xf numFmtId="180" fontId="2" fillId="0" borderId="27" xfId="0" applyNumberFormat="1" applyFont="1" applyBorder="1" applyAlignment="1">
      <alignment horizontal="center" vertical="center"/>
    </xf>
    <xf numFmtId="180" fontId="2" fillId="0" borderId="29" xfId="0" applyNumberFormat="1" applyFont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distributed" vertical="center" indent="1"/>
    </xf>
    <xf numFmtId="0" fontId="2" fillId="0" borderId="37" xfId="0" applyFont="1" applyBorder="1" applyAlignment="1">
      <alignment horizontal="distributed" vertical="center" indent="1"/>
    </xf>
    <xf numFmtId="0" fontId="2" fillId="0" borderId="44" xfId="0" applyFont="1" applyBorder="1" applyAlignment="1">
      <alignment horizontal="distributed" vertical="center" indent="1"/>
    </xf>
    <xf numFmtId="181" fontId="2" fillId="3" borderId="46" xfId="0" applyNumberFormat="1" applyFont="1" applyFill="1" applyBorder="1" applyAlignment="1">
      <alignment horizontal="center" vertical="center"/>
    </xf>
    <xf numFmtId="181" fontId="2" fillId="3" borderId="4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2" fillId="3" borderId="47" xfId="0" applyFont="1" applyFill="1" applyBorder="1" applyAlignment="1">
      <alignment vertical="center" shrinkToFit="1"/>
    </xf>
    <xf numFmtId="0" fontId="2" fillId="3" borderId="36" xfId="0" applyFont="1" applyFill="1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CC66"/>
      <color rgb="FFFFFF66"/>
      <color rgb="FF6699FF"/>
      <color rgb="FF99CCFF"/>
      <color rgb="FF00FF99"/>
      <color rgb="FFFF9999"/>
      <color rgb="FFFF99CC"/>
      <color rgb="FF00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209551</xdr:colOff>
      <xdr:row>16</xdr:row>
      <xdr:rowOff>47625</xdr:rowOff>
    </xdr:from>
    <xdr:to>
      <xdr:col>6</xdr:col>
      <xdr:colOff>161925</xdr:colOff>
      <xdr:row>16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0E9A6F2-8E80-4423-B68A-FC65C2DAF1AA}"/>
            </a:ext>
          </a:extLst>
        </xdr:cNvPr>
        <xdr:cNvSpPr/>
      </xdr:nvSpPr>
      <xdr:spPr>
        <a:xfrm>
          <a:off x="1162051" y="3305175"/>
          <a:ext cx="428624" cy="1809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200025</xdr:colOff>
      <xdr:row>0</xdr:row>
      <xdr:rowOff>390526</xdr:rowOff>
    </xdr:from>
    <xdr:to>
      <xdr:col>23</xdr:col>
      <xdr:colOff>28575</xdr:colOff>
      <xdr:row>2</xdr:row>
      <xdr:rowOff>270415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A851559-85C4-4937-91EF-696457949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390526"/>
          <a:ext cx="781050" cy="69903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65094</xdr:rowOff>
    </xdr:from>
    <xdr:to>
      <xdr:col>1</xdr:col>
      <xdr:colOff>133350</xdr:colOff>
      <xdr:row>0</xdr:row>
      <xdr:rowOff>381000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868972E-7565-42DA-B095-F95C93A57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5094"/>
          <a:ext cx="333375" cy="315906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66675</xdr:colOff>
      <xdr:row>0</xdr:row>
      <xdr:rowOff>76200</xdr:rowOff>
    </xdr:from>
    <xdr:to>
      <xdr:col>24</xdr:col>
      <xdr:colOff>161925</xdr:colOff>
      <xdr:row>0</xdr:row>
      <xdr:rowOff>392106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C1C7A33-23B0-4E06-87BA-25C75D14C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76200"/>
          <a:ext cx="333375" cy="315906"/>
        </a:xfrm>
        <a:prstGeom prst="rect">
          <a:avLst/>
        </a:prstGeom>
      </xdr:spPr>
    </xdr:pic>
    <xdr:clientData/>
  </xdr:twoCellAnchor>
  <xdr:twoCellAnchor>
    <xdr:from>
      <xdr:col>37</xdr:col>
      <xdr:colOff>76200</xdr:colOff>
      <xdr:row>22</xdr:row>
      <xdr:rowOff>104775</xdr:rowOff>
    </xdr:from>
    <xdr:to>
      <xdr:col>38</xdr:col>
      <xdr:colOff>152400</xdr:colOff>
      <xdr:row>22</xdr:row>
      <xdr:rowOff>247650</xdr:rowOff>
    </xdr:to>
    <xdr:sp macro="" textlink="">
      <xdr:nvSpPr>
        <xdr:cNvPr id="8" name="矢印: 左 7">
          <a:extLst>
            <a:ext uri="{FF2B5EF4-FFF2-40B4-BE49-F238E27FC236}">
              <a16:creationId xmlns:a16="http://schemas.microsoft.com/office/drawing/2014/main" id="{3FB82009-0EC7-4A8C-980C-14AE9E6E2E30}"/>
            </a:ext>
          </a:extLst>
        </xdr:cNvPr>
        <xdr:cNvSpPr/>
      </xdr:nvSpPr>
      <xdr:spPr>
        <a:xfrm rot="10800000">
          <a:off x="8886825" y="4276725"/>
          <a:ext cx="314325" cy="142875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85725</xdr:colOff>
      <xdr:row>18</xdr:row>
      <xdr:rowOff>76200</xdr:rowOff>
    </xdr:from>
    <xdr:to>
      <xdr:col>26</xdr:col>
      <xdr:colOff>161925</xdr:colOff>
      <xdr:row>18</xdr:row>
      <xdr:rowOff>219075</xdr:rowOff>
    </xdr:to>
    <xdr:sp macro="" textlink="">
      <xdr:nvSpPr>
        <xdr:cNvPr id="9" name="矢印: 左 8">
          <a:extLst>
            <a:ext uri="{FF2B5EF4-FFF2-40B4-BE49-F238E27FC236}">
              <a16:creationId xmlns:a16="http://schemas.microsoft.com/office/drawing/2014/main" id="{8F3AAC4C-CCBA-4D0D-81FE-472C2A9FB1C2}"/>
            </a:ext>
          </a:extLst>
        </xdr:cNvPr>
        <xdr:cNvSpPr/>
      </xdr:nvSpPr>
      <xdr:spPr>
        <a:xfrm rot="10800000">
          <a:off x="6038850" y="4191000"/>
          <a:ext cx="314325" cy="14287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</xdr:colOff>
      <xdr:row>27</xdr:row>
      <xdr:rowOff>47625</xdr:rowOff>
    </xdr:from>
    <xdr:to>
      <xdr:col>21</xdr:col>
      <xdr:colOff>200024</xdr:colOff>
      <xdr:row>27</xdr:row>
      <xdr:rowOff>228600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F1302FD-F3BA-4387-83F3-0563C663C677}"/>
            </a:ext>
          </a:extLst>
        </xdr:cNvPr>
        <xdr:cNvSpPr/>
      </xdr:nvSpPr>
      <xdr:spPr>
        <a:xfrm>
          <a:off x="4772025" y="7019925"/>
          <a:ext cx="428624" cy="1809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3</xdr:row>
      <xdr:rowOff>19050</xdr:rowOff>
    </xdr:from>
    <xdr:to>
      <xdr:col>39</xdr:col>
      <xdr:colOff>80763</xdr:colOff>
      <xdr:row>4</xdr:row>
      <xdr:rowOff>57150</xdr:rowOff>
    </xdr:to>
    <xdr:sp macro="" textlink="">
      <xdr:nvSpPr>
        <xdr:cNvPr id="20" name="矢印: 上 19">
          <a:extLst>
            <a:ext uri="{FF2B5EF4-FFF2-40B4-BE49-F238E27FC236}">
              <a16:creationId xmlns:a16="http://schemas.microsoft.com/office/drawing/2014/main" id="{82A9998D-C9C9-41D1-8248-82240EAA5F02}"/>
            </a:ext>
          </a:extLst>
        </xdr:cNvPr>
        <xdr:cNvSpPr/>
      </xdr:nvSpPr>
      <xdr:spPr>
        <a:xfrm>
          <a:off x="9515475" y="733425"/>
          <a:ext cx="80763" cy="276225"/>
        </a:xfrm>
        <a:prstGeom prst="upArrow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28575</xdr:colOff>
      <xdr:row>3</xdr:row>
      <xdr:rowOff>9525</xdr:rowOff>
    </xdr:from>
    <xdr:to>
      <xdr:col>53</xdr:col>
      <xdr:colOff>190500</xdr:colOff>
      <xdr:row>6</xdr:row>
      <xdr:rowOff>123825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F900AAB0-A8C6-4C1F-AB19-8C09D6547EA9}"/>
            </a:ext>
          </a:extLst>
        </xdr:cNvPr>
        <xdr:cNvGrpSpPr/>
      </xdr:nvGrpSpPr>
      <xdr:grpSpPr>
        <a:xfrm>
          <a:off x="11449050" y="723900"/>
          <a:ext cx="1590675" cy="828675"/>
          <a:chOff x="10982325" y="723900"/>
          <a:chExt cx="1590675" cy="828675"/>
        </a:xfrm>
      </xdr:grpSpPr>
      <xdr:sp macro="" textlink="">
        <xdr:nvSpPr>
          <xdr:cNvPr id="3" name="矢印: 上 2">
            <a:extLst>
              <a:ext uri="{FF2B5EF4-FFF2-40B4-BE49-F238E27FC236}">
                <a16:creationId xmlns:a16="http://schemas.microsoft.com/office/drawing/2014/main" id="{779CD418-040F-40F7-8FC9-550840D05463}"/>
              </a:ext>
            </a:extLst>
          </xdr:cNvPr>
          <xdr:cNvSpPr/>
        </xdr:nvSpPr>
        <xdr:spPr>
          <a:xfrm>
            <a:off x="11258550" y="723900"/>
            <a:ext cx="114300" cy="276225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18D89495-33ED-4101-A14A-B7152663824E}"/>
              </a:ext>
            </a:extLst>
          </xdr:cNvPr>
          <xdr:cNvSpPr txBox="1"/>
        </xdr:nvSpPr>
        <xdr:spPr>
          <a:xfrm>
            <a:off x="10982325" y="962025"/>
            <a:ext cx="1590675" cy="590550"/>
          </a:xfrm>
          <a:prstGeom prst="rect">
            <a:avLst/>
          </a:prstGeom>
          <a:solidFill>
            <a:schemeClr val="lt1"/>
          </a:solidFill>
          <a:ln w="1905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合同申請する場合は、団体数を入力する。</a:t>
            </a:r>
          </a:p>
        </xdr:txBody>
      </xdr:sp>
    </xdr:grpSp>
    <xdr:clientData/>
  </xdr:twoCellAnchor>
  <xdr:twoCellAnchor>
    <xdr:from>
      <xdr:col>44</xdr:col>
      <xdr:colOff>28576</xdr:colOff>
      <xdr:row>3</xdr:row>
      <xdr:rowOff>38101</xdr:rowOff>
    </xdr:from>
    <xdr:to>
      <xdr:col>52</xdr:col>
      <xdr:colOff>104776</xdr:colOff>
      <xdr:row>10</xdr:row>
      <xdr:rowOff>123825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A22B4079-C668-42B4-8866-77675BAF0F3E}"/>
            </a:ext>
          </a:extLst>
        </xdr:cNvPr>
        <xdr:cNvGrpSpPr/>
      </xdr:nvGrpSpPr>
      <xdr:grpSpPr>
        <a:xfrm>
          <a:off x="10734676" y="752476"/>
          <a:ext cx="1981200" cy="1752599"/>
          <a:chOff x="10982325" y="-200024"/>
          <a:chExt cx="1981200" cy="1752599"/>
        </a:xfrm>
      </xdr:grpSpPr>
      <xdr:sp macro="" textlink="">
        <xdr:nvSpPr>
          <xdr:cNvPr id="6" name="矢印: 上 5">
            <a:extLst>
              <a:ext uri="{FF2B5EF4-FFF2-40B4-BE49-F238E27FC236}">
                <a16:creationId xmlns:a16="http://schemas.microsoft.com/office/drawing/2014/main" id="{B27D9E1D-6330-4862-8B34-D43423FC1186}"/>
              </a:ext>
            </a:extLst>
          </xdr:cNvPr>
          <xdr:cNvSpPr/>
        </xdr:nvSpPr>
        <xdr:spPr>
          <a:xfrm>
            <a:off x="11258550" y="-200024"/>
            <a:ext cx="104774" cy="1200150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20794A2F-47CD-450C-808A-A6B8BE44E57F}"/>
              </a:ext>
            </a:extLst>
          </xdr:cNvPr>
          <xdr:cNvSpPr txBox="1"/>
        </xdr:nvSpPr>
        <xdr:spPr>
          <a:xfrm>
            <a:off x="10982325" y="962025"/>
            <a:ext cx="1981200" cy="590550"/>
          </a:xfrm>
          <a:prstGeom prst="rect">
            <a:avLst/>
          </a:prstGeom>
          <a:solidFill>
            <a:schemeClr val="lt1"/>
          </a:solidFill>
          <a:ln w="1905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概算払いを希望する場合は、「概算払い」を選択する。</a:t>
            </a:r>
          </a:p>
        </xdr:txBody>
      </xdr:sp>
    </xdr:grpSp>
    <xdr:clientData/>
  </xdr:twoCellAnchor>
  <xdr:twoCellAnchor>
    <xdr:from>
      <xdr:col>31</xdr:col>
      <xdr:colOff>142873</xdr:colOff>
      <xdr:row>3</xdr:row>
      <xdr:rowOff>0</xdr:rowOff>
    </xdr:from>
    <xdr:to>
      <xdr:col>37</xdr:col>
      <xdr:colOff>47624</xdr:colOff>
      <xdr:row>7</xdr:row>
      <xdr:rowOff>142876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D60FE146-2ABB-4FA8-8A10-E482C3B3039B}"/>
            </a:ext>
          </a:extLst>
        </xdr:cNvPr>
        <xdr:cNvGrpSpPr/>
      </xdr:nvGrpSpPr>
      <xdr:grpSpPr>
        <a:xfrm>
          <a:off x="7524748" y="714375"/>
          <a:ext cx="1562101" cy="1095376"/>
          <a:chOff x="10591399" y="723900"/>
          <a:chExt cx="2210771" cy="1095376"/>
        </a:xfrm>
      </xdr:grpSpPr>
      <xdr:sp macro="" textlink="">
        <xdr:nvSpPr>
          <xdr:cNvPr id="9" name="矢印: 上 8">
            <a:extLst>
              <a:ext uri="{FF2B5EF4-FFF2-40B4-BE49-F238E27FC236}">
                <a16:creationId xmlns:a16="http://schemas.microsoft.com/office/drawing/2014/main" id="{2C3E1768-23E4-4162-BF37-001A4F756BF3}"/>
              </a:ext>
            </a:extLst>
          </xdr:cNvPr>
          <xdr:cNvSpPr/>
        </xdr:nvSpPr>
        <xdr:spPr>
          <a:xfrm>
            <a:off x="12344400" y="723900"/>
            <a:ext cx="114300" cy="276225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7AB4023-D477-458C-AA99-CDE7D2C2A22C}"/>
              </a:ext>
            </a:extLst>
          </xdr:cNvPr>
          <xdr:cNvSpPr txBox="1"/>
        </xdr:nvSpPr>
        <xdr:spPr>
          <a:xfrm>
            <a:off x="10591399" y="962024"/>
            <a:ext cx="2210771" cy="857252"/>
          </a:xfrm>
          <a:prstGeom prst="rect">
            <a:avLst/>
          </a:prstGeom>
          <a:solidFill>
            <a:schemeClr val="lt1"/>
          </a:solidFill>
          <a:ln w="1905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何回目の申請なのか、数字を入力する。</a:t>
            </a:r>
            <a:endParaRPr kumimoji="1" lang="en-US" altLang="ja-JP" sz="1100"/>
          </a:p>
          <a:p>
            <a:r>
              <a:rPr kumimoji="1" lang="ja-JP" altLang="en-US" sz="1100"/>
              <a:t>（例）新規＝</a:t>
            </a:r>
            <a:r>
              <a:rPr kumimoji="1" lang="en-US" altLang="ja-JP" sz="1100"/>
              <a:t>1</a:t>
            </a: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37</xdr:col>
      <xdr:colOff>152401</xdr:colOff>
      <xdr:row>3</xdr:row>
      <xdr:rowOff>19050</xdr:rowOff>
    </xdr:from>
    <xdr:to>
      <xdr:col>44</xdr:col>
      <xdr:colOff>161926</xdr:colOff>
      <xdr:row>7</xdr:row>
      <xdr:rowOff>161926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8F3E45F8-8615-461C-9F21-F05350B942C2}"/>
            </a:ext>
          </a:extLst>
        </xdr:cNvPr>
        <xdr:cNvGrpSpPr/>
      </xdr:nvGrpSpPr>
      <xdr:grpSpPr>
        <a:xfrm>
          <a:off x="9191626" y="733425"/>
          <a:ext cx="1676400" cy="1095376"/>
          <a:chOff x="10591399" y="723900"/>
          <a:chExt cx="2372533" cy="1095376"/>
        </a:xfrm>
      </xdr:grpSpPr>
      <xdr:sp macro="" textlink="">
        <xdr:nvSpPr>
          <xdr:cNvPr id="18" name="矢印: 上 17">
            <a:extLst>
              <a:ext uri="{FF2B5EF4-FFF2-40B4-BE49-F238E27FC236}">
                <a16:creationId xmlns:a16="http://schemas.microsoft.com/office/drawing/2014/main" id="{4813EDF4-1F81-4A38-95D4-4112109AC731}"/>
              </a:ext>
            </a:extLst>
          </xdr:cNvPr>
          <xdr:cNvSpPr/>
        </xdr:nvSpPr>
        <xdr:spPr>
          <a:xfrm>
            <a:off x="12344400" y="723900"/>
            <a:ext cx="114300" cy="276225"/>
          </a:xfrm>
          <a:prstGeom prst="upArrow">
            <a:avLst/>
          </a:prstGeom>
          <a:solidFill>
            <a:srgbClr val="0070C0"/>
          </a:solidFill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435ADE5F-277C-4335-A916-124F1208F859}"/>
              </a:ext>
            </a:extLst>
          </xdr:cNvPr>
          <xdr:cNvSpPr txBox="1"/>
        </xdr:nvSpPr>
        <xdr:spPr>
          <a:xfrm>
            <a:off x="10591399" y="962024"/>
            <a:ext cx="2372533" cy="857252"/>
          </a:xfrm>
          <a:prstGeom prst="rect">
            <a:avLst/>
          </a:prstGeom>
          <a:solidFill>
            <a:schemeClr val="lt1"/>
          </a:solidFill>
          <a:ln w="19050" cmpd="sng">
            <a:solidFill>
              <a:srgbClr val="0070C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交付決定日と決定番号は、決定通知が出た後に確認して入力する。</a:t>
            </a:r>
            <a:endParaRPr kumimoji="1" lang="en-US" altLang="ja-JP" sz="1100"/>
          </a:p>
          <a:p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36</xdr:row>
      <xdr:rowOff>47625</xdr:rowOff>
    </xdr:from>
    <xdr:to>
      <xdr:col>19</xdr:col>
      <xdr:colOff>209550</xdr:colOff>
      <xdr:row>36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34C131B-F801-4A2C-A65B-6A357103C04D}"/>
            </a:ext>
          </a:extLst>
        </xdr:cNvPr>
        <xdr:cNvSpPr/>
      </xdr:nvSpPr>
      <xdr:spPr>
        <a:xfrm>
          <a:off x="4181475" y="8143875"/>
          <a:ext cx="314325" cy="2000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BH330"/>
  <sheetViews>
    <sheetView tabSelected="1" view="pageBreakPreview" zoomScaleNormal="100" zoomScaleSheetLayoutView="100" workbookViewId="0">
      <selection activeCell="B2" sqref="B2"/>
    </sheetView>
  </sheetViews>
  <sheetFormatPr defaultRowHeight="18" x14ac:dyDescent="0.55000000000000004"/>
  <cols>
    <col min="1" max="87" width="3.08203125" customWidth="1"/>
  </cols>
  <sheetData>
    <row r="1" spans="1:25" ht="39" customHeight="1" x14ac:dyDescent="0.55000000000000004">
      <c r="A1" s="108" t="s">
        <v>142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5" ht="25.5" customHeight="1" x14ac:dyDescent="0.55000000000000004"/>
    <row r="3" spans="1:25" ht="22.5" customHeight="1" x14ac:dyDescent="0.55000000000000004">
      <c r="A3" s="20" t="s">
        <v>222</v>
      </c>
    </row>
    <row r="4" spans="1:25" ht="22.5" customHeight="1" x14ac:dyDescent="0.55000000000000004">
      <c r="A4" s="20"/>
      <c r="B4" t="s">
        <v>215</v>
      </c>
    </row>
    <row r="5" spans="1:25" ht="22.5" customHeight="1" x14ac:dyDescent="0.55000000000000004">
      <c r="B5" t="s">
        <v>132</v>
      </c>
    </row>
    <row r="6" spans="1:25" ht="22.5" customHeight="1" x14ac:dyDescent="0.55000000000000004">
      <c r="B6" t="s">
        <v>131</v>
      </c>
    </row>
    <row r="7" spans="1:25" ht="22.5" customHeight="1" x14ac:dyDescent="0.55000000000000004">
      <c r="B7" t="s">
        <v>184</v>
      </c>
    </row>
    <row r="8" spans="1:25" ht="22.5" customHeight="1" x14ac:dyDescent="0.55000000000000004">
      <c r="B8" t="s">
        <v>183</v>
      </c>
    </row>
    <row r="9" spans="1:25" ht="22.5" customHeight="1" x14ac:dyDescent="0.55000000000000004"/>
    <row r="10" spans="1:25" ht="22.5" customHeight="1" x14ac:dyDescent="0.55000000000000004">
      <c r="A10" s="20" t="s">
        <v>98</v>
      </c>
    </row>
    <row r="11" spans="1:25" ht="22.5" customHeight="1" x14ac:dyDescent="0.55000000000000004">
      <c r="A11" s="20"/>
      <c r="B11" s="61" t="s">
        <v>188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ht="22.5" customHeight="1" x14ac:dyDescent="0.55000000000000004">
      <c r="A12" s="20"/>
      <c r="B12" s="61" t="s">
        <v>137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 ht="22.5" customHeight="1" x14ac:dyDescent="0.55000000000000004">
      <c r="A13" s="20"/>
      <c r="B13" s="68" t="s">
        <v>141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 ht="22.5" customHeight="1" x14ac:dyDescent="0.55000000000000004">
      <c r="A14" s="20"/>
      <c r="B14" t="s">
        <v>185</v>
      </c>
    </row>
    <row r="15" spans="1:25" ht="22.5" customHeight="1" x14ac:dyDescent="0.55000000000000004">
      <c r="A15" s="20"/>
      <c r="B15" t="s">
        <v>186</v>
      </c>
    </row>
    <row r="16" spans="1:25" ht="22.5" customHeight="1" x14ac:dyDescent="0.55000000000000004">
      <c r="A16" s="20"/>
      <c r="C16" t="s">
        <v>187</v>
      </c>
    </row>
    <row r="17" spans="1:60" ht="22.5" customHeight="1" x14ac:dyDescent="0.55000000000000004">
      <c r="B17" t="s">
        <v>195</v>
      </c>
    </row>
    <row r="18" spans="1:60" ht="22.5" customHeight="1" thickBot="1" x14ac:dyDescent="0.6">
      <c r="B18" t="s">
        <v>196</v>
      </c>
    </row>
    <row r="19" spans="1:60" ht="22.5" customHeight="1" x14ac:dyDescent="0.55000000000000004">
      <c r="B19" t="s">
        <v>86</v>
      </c>
      <c r="AB19" s="25"/>
      <c r="AC19" s="26" t="s">
        <v>99</v>
      </c>
      <c r="AD19" s="26"/>
      <c r="AE19" s="26" t="s">
        <v>100</v>
      </c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7"/>
    </row>
    <row r="20" spans="1:60" ht="22.5" customHeight="1" x14ac:dyDescent="0.55000000000000004">
      <c r="AB20" s="28"/>
      <c r="AC20" s="109" t="s">
        <v>44</v>
      </c>
      <c r="AD20" s="109"/>
      <c r="AE20" s="109"/>
      <c r="AF20" s="109" t="s">
        <v>46</v>
      </c>
      <c r="AG20" s="109"/>
      <c r="AH20" s="109"/>
      <c r="AI20" s="109" t="s">
        <v>47</v>
      </c>
      <c r="AJ20" s="109"/>
      <c r="AK20" s="109"/>
      <c r="AL20" s="5"/>
      <c r="AM20" s="5"/>
      <c r="AN20" s="109" t="s">
        <v>44</v>
      </c>
      <c r="AO20" s="109"/>
      <c r="AP20" s="109"/>
      <c r="AQ20" s="109" t="s">
        <v>46</v>
      </c>
      <c r="AR20" s="109"/>
      <c r="AS20" s="109"/>
      <c r="AT20" s="109" t="s">
        <v>47</v>
      </c>
      <c r="AU20" s="109"/>
      <c r="AV20" s="109"/>
      <c r="AW20" s="5"/>
      <c r="AX20" s="5"/>
      <c r="AY20" s="109" t="s">
        <v>44</v>
      </c>
      <c r="AZ20" s="109"/>
      <c r="BA20" s="109"/>
      <c r="BB20" s="109" t="s">
        <v>46</v>
      </c>
      <c r="BC20" s="109"/>
      <c r="BD20" s="109"/>
      <c r="BE20" s="109" t="s">
        <v>47</v>
      </c>
      <c r="BF20" s="109"/>
      <c r="BG20" s="109"/>
      <c r="BH20" s="29"/>
    </row>
    <row r="21" spans="1:60" ht="22.5" customHeight="1" x14ac:dyDescent="0.55000000000000004">
      <c r="A21" s="20" t="s">
        <v>93</v>
      </c>
      <c r="AB21" s="28"/>
      <c r="AC21" s="129" t="s">
        <v>64</v>
      </c>
      <c r="AD21" s="129"/>
      <c r="AE21" s="129"/>
      <c r="AF21" s="131" t="s">
        <v>101</v>
      </c>
      <c r="AG21" s="131"/>
      <c r="AH21" s="131"/>
      <c r="AI21" s="110">
        <v>15000</v>
      </c>
      <c r="AJ21" s="110"/>
      <c r="AK21" s="110"/>
      <c r="AL21" s="5"/>
      <c r="AM21" s="5"/>
      <c r="AN21" s="129" t="s">
        <v>64</v>
      </c>
      <c r="AO21" s="129"/>
      <c r="AP21" s="129"/>
      <c r="AQ21" s="131" t="s">
        <v>102</v>
      </c>
      <c r="AR21" s="131"/>
      <c r="AS21" s="131"/>
      <c r="AT21" s="110">
        <v>10000</v>
      </c>
      <c r="AU21" s="110"/>
      <c r="AV21" s="110"/>
      <c r="AW21" s="5"/>
      <c r="AX21" s="5"/>
      <c r="AY21" s="111" t="s">
        <v>64</v>
      </c>
      <c r="AZ21" s="112"/>
      <c r="BA21" s="113"/>
      <c r="BB21" s="117" t="s">
        <v>113</v>
      </c>
      <c r="BC21" s="118"/>
      <c r="BD21" s="119"/>
      <c r="BE21" s="123">
        <v>15000</v>
      </c>
      <c r="BF21" s="124"/>
      <c r="BG21" s="125"/>
      <c r="BH21" s="29"/>
    </row>
    <row r="22" spans="1:60" ht="22.5" customHeight="1" x14ac:dyDescent="0.55000000000000004">
      <c r="A22" s="20" t="s">
        <v>94</v>
      </c>
      <c r="AB22" s="28"/>
      <c r="AC22" s="129" t="s">
        <v>65</v>
      </c>
      <c r="AD22" s="129"/>
      <c r="AE22" s="129"/>
      <c r="AF22" s="130"/>
      <c r="AG22" s="130"/>
      <c r="AH22" s="130"/>
      <c r="AI22" s="110"/>
      <c r="AJ22" s="110"/>
      <c r="AK22" s="110"/>
      <c r="AL22" s="5"/>
      <c r="AM22" s="5"/>
      <c r="AN22" s="129" t="s">
        <v>64</v>
      </c>
      <c r="AO22" s="129"/>
      <c r="AP22" s="129"/>
      <c r="AQ22" s="131" t="s">
        <v>103</v>
      </c>
      <c r="AR22" s="131"/>
      <c r="AS22" s="131"/>
      <c r="AT22" s="110">
        <v>5000</v>
      </c>
      <c r="AU22" s="110"/>
      <c r="AV22" s="110"/>
      <c r="AW22" s="5"/>
      <c r="AX22" s="5"/>
      <c r="AY22" s="114"/>
      <c r="AZ22" s="115"/>
      <c r="BA22" s="116"/>
      <c r="BB22" s="120"/>
      <c r="BC22" s="121"/>
      <c r="BD22" s="122"/>
      <c r="BE22" s="126"/>
      <c r="BF22" s="127"/>
      <c r="BG22" s="128"/>
      <c r="BH22" s="29"/>
    </row>
    <row r="23" spans="1:60" ht="22.5" customHeight="1" x14ac:dyDescent="0.55000000000000004">
      <c r="B23" t="s">
        <v>129</v>
      </c>
      <c r="AB23" s="28"/>
      <c r="AC23" s="129" t="s">
        <v>66</v>
      </c>
      <c r="AD23" s="129"/>
      <c r="AE23" s="129"/>
      <c r="AF23" s="130"/>
      <c r="AG23" s="130"/>
      <c r="AH23" s="130"/>
      <c r="AI23" s="110"/>
      <c r="AJ23" s="110"/>
      <c r="AK23" s="110"/>
      <c r="AL23" s="5"/>
      <c r="AM23" s="5"/>
      <c r="AN23" s="129" t="s">
        <v>67</v>
      </c>
      <c r="AO23" s="129"/>
      <c r="AP23" s="129"/>
      <c r="AQ23" s="131" t="s">
        <v>104</v>
      </c>
      <c r="AR23" s="131"/>
      <c r="AS23" s="131"/>
      <c r="AT23" s="110">
        <v>5000</v>
      </c>
      <c r="AU23" s="110"/>
      <c r="AV23" s="110"/>
      <c r="AW23" s="132" t="s">
        <v>105</v>
      </c>
      <c r="AX23" s="133"/>
      <c r="AY23" s="111" t="s">
        <v>67</v>
      </c>
      <c r="AZ23" s="112"/>
      <c r="BA23" s="113"/>
      <c r="BB23" s="117" t="s">
        <v>114</v>
      </c>
      <c r="BC23" s="118"/>
      <c r="BD23" s="119"/>
      <c r="BE23" s="123">
        <v>30000</v>
      </c>
      <c r="BF23" s="124"/>
      <c r="BG23" s="125"/>
      <c r="BH23" s="29"/>
    </row>
    <row r="24" spans="1:60" ht="22.5" customHeight="1" x14ac:dyDescent="0.55000000000000004">
      <c r="B24" t="s">
        <v>130</v>
      </c>
      <c r="AB24" s="28"/>
      <c r="AC24" s="129" t="s">
        <v>67</v>
      </c>
      <c r="AD24" s="129"/>
      <c r="AE24" s="129"/>
      <c r="AF24" s="134" t="s">
        <v>106</v>
      </c>
      <c r="AG24" s="135"/>
      <c r="AH24" s="135"/>
      <c r="AI24" s="110">
        <v>30000</v>
      </c>
      <c r="AJ24" s="110"/>
      <c r="AK24" s="110"/>
      <c r="AL24" s="5"/>
      <c r="AM24" s="5"/>
      <c r="AN24" s="129" t="s">
        <v>67</v>
      </c>
      <c r="AO24" s="129"/>
      <c r="AP24" s="129"/>
      <c r="AQ24" s="131" t="s">
        <v>107</v>
      </c>
      <c r="AR24" s="131"/>
      <c r="AS24" s="131"/>
      <c r="AT24" s="110">
        <v>25000</v>
      </c>
      <c r="AU24" s="110"/>
      <c r="AV24" s="110"/>
      <c r="AW24" s="5"/>
      <c r="AX24" s="5"/>
      <c r="AY24" s="114"/>
      <c r="AZ24" s="115"/>
      <c r="BA24" s="116"/>
      <c r="BB24" s="120"/>
      <c r="BC24" s="121"/>
      <c r="BD24" s="122"/>
      <c r="BE24" s="126"/>
      <c r="BF24" s="127"/>
      <c r="BG24" s="128"/>
      <c r="BH24" s="29"/>
    </row>
    <row r="25" spans="1:60" ht="22.5" customHeight="1" x14ac:dyDescent="0.55000000000000004">
      <c r="B25" s="20" t="s">
        <v>87</v>
      </c>
      <c r="AB25" s="28"/>
      <c r="AC25" s="129" t="s">
        <v>68</v>
      </c>
      <c r="AD25" s="129"/>
      <c r="AE25" s="129"/>
      <c r="AF25" s="130"/>
      <c r="AG25" s="130"/>
      <c r="AH25" s="130"/>
      <c r="AI25" s="110"/>
      <c r="AJ25" s="110"/>
      <c r="AK25" s="110"/>
      <c r="AL25" s="5"/>
      <c r="AM25" s="5"/>
      <c r="AN25" s="137" t="s">
        <v>95</v>
      </c>
      <c r="AO25" s="138"/>
      <c r="AP25" s="138"/>
      <c r="AQ25" s="131" t="s">
        <v>108</v>
      </c>
      <c r="AR25" s="131"/>
      <c r="AS25" s="131"/>
      <c r="AT25" s="110">
        <v>10000</v>
      </c>
      <c r="AU25" s="110"/>
      <c r="AV25" s="110"/>
      <c r="AW25" s="5"/>
      <c r="AX25" s="5"/>
      <c r="AY25" s="137" t="s">
        <v>95</v>
      </c>
      <c r="AZ25" s="138"/>
      <c r="BA25" s="138"/>
      <c r="BB25" s="136" t="s">
        <v>108</v>
      </c>
      <c r="BC25" s="136"/>
      <c r="BD25" s="136"/>
      <c r="BE25" s="110">
        <v>10000</v>
      </c>
      <c r="BF25" s="110"/>
      <c r="BG25" s="110"/>
      <c r="BH25" s="29"/>
    </row>
    <row r="26" spans="1:60" ht="22.5" customHeight="1" x14ac:dyDescent="0.55000000000000004">
      <c r="B26" s="20" t="s">
        <v>110</v>
      </c>
      <c r="AB26" s="28"/>
      <c r="AC26" s="137" t="s">
        <v>95</v>
      </c>
      <c r="AD26" s="138"/>
      <c r="AE26" s="138"/>
      <c r="AF26" s="136" t="s">
        <v>108</v>
      </c>
      <c r="AG26" s="136"/>
      <c r="AH26" s="136"/>
      <c r="AI26" s="110">
        <v>10000</v>
      </c>
      <c r="AJ26" s="110"/>
      <c r="AK26" s="110"/>
      <c r="AL26" s="5"/>
      <c r="AM26" s="5"/>
      <c r="AN26" s="30"/>
      <c r="AO26" s="30"/>
      <c r="AP26" s="30"/>
      <c r="AQ26" s="31"/>
      <c r="AR26" s="31"/>
      <c r="AS26" s="31"/>
      <c r="AT26" s="32"/>
      <c r="AU26" s="32"/>
      <c r="AV26" s="32"/>
      <c r="AW26" s="5"/>
      <c r="AX26" s="5"/>
      <c r="AY26" s="30"/>
      <c r="AZ26" s="30"/>
      <c r="BA26" s="30"/>
      <c r="BB26" s="31"/>
      <c r="BC26" s="31"/>
      <c r="BD26" s="31"/>
      <c r="BE26" s="139" t="s">
        <v>109</v>
      </c>
      <c r="BF26" s="139"/>
      <c r="BG26" s="139"/>
      <c r="BH26" s="29"/>
    </row>
    <row r="27" spans="1:60" ht="22.5" customHeight="1" x14ac:dyDescent="0.55000000000000004">
      <c r="AB27" s="28"/>
      <c r="AC27" s="129" t="s">
        <v>96</v>
      </c>
      <c r="AD27" s="129"/>
      <c r="AE27" s="129"/>
      <c r="AF27" s="130"/>
      <c r="AG27" s="130"/>
      <c r="AH27" s="130"/>
      <c r="AI27" s="110"/>
      <c r="AJ27" s="110"/>
      <c r="AK27" s="110"/>
      <c r="AL27" s="5"/>
      <c r="AM27" s="5"/>
      <c r="AN27" s="30"/>
      <c r="AO27" s="30"/>
      <c r="AP27" s="30"/>
      <c r="AQ27" s="31"/>
      <c r="AR27" s="31"/>
      <c r="AS27" s="31"/>
      <c r="AT27" s="32"/>
      <c r="AU27" s="32"/>
      <c r="AV27" s="32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29"/>
    </row>
    <row r="28" spans="1:60" ht="22.5" customHeight="1" thickBot="1" x14ac:dyDescent="0.6">
      <c r="B28" s="20" t="s">
        <v>172</v>
      </c>
      <c r="AB28" s="33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</row>
    <row r="29" spans="1:60" ht="22.5" customHeight="1" x14ac:dyDescent="0.55000000000000004">
      <c r="B29" s="20" t="s">
        <v>173</v>
      </c>
    </row>
    <row r="30" spans="1:60" ht="22.5" customHeight="1" x14ac:dyDescent="0.55000000000000004"/>
    <row r="31" spans="1:60" ht="22.5" customHeight="1" x14ac:dyDescent="0.55000000000000004">
      <c r="B31" s="20" t="s">
        <v>97</v>
      </c>
    </row>
    <row r="32" spans="1:60" ht="22.5" customHeight="1" x14ac:dyDescent="0.55000000000000004"/>
    <row r="33" ht="22.5" customHeight="1" x14ac:dyDescent="0.55000000000000004"/>
    <row r="34" ht="22.5" customHeight="1" x14ac:dyDescent="0.55000000000000004"/>
    <row r="35" ht="22.5" customHeight="1" x14ac:dyDescent="0.55000000000000004"/>
    <row r="36" ht="22.5" customHeight="1" x14ac:dyDescent="0.55000000000000004"/>
    <row r="37" ht="22.5" customHeight="1" x14ac:dyDescent="0.55000000000000004"/>
    <row r="38" ht="22.5" customHeight="1" x14ac:dyDescent="0.55000000000000004"/>
    <row r="39" ht="22.5" customHeight="1" x14ac:dyDescent="0.55000000000000004"/>
    <row r="40" ht="22.5" customHeight="1" x14ac:dyDescent="0.55000000000000004"/>
    <row r="41" ht="22.5" customHeight="1" x14ac:dyDescent="0.55000000000000004"/>
    <row r="42" ht="22.5" customHeight="1" x14ac:dyDescent="0.55000000000000004"/>
    <row r="43" ht="22.5" customHeight="1" x14ac:dyDescent="0.55000000000000004"/>
    <row r="44" ht="22.5" customHeight="1" x14ac:dyDescent="0.55000000000000004"/>
    <row r="45" ht="22.5" customHeight="1" x14ac:dyDescent="0.55000000000000004"/>
    <row r="46" ht="22.5" customHeight="1" x14ac:dyDescent="0.55000000000000004"/>
    <row r="47" ht="22.5" customHeight="1" x14ac:dyDescent="0.55000000000000004"/>
    <row r="48" ht="22.5" customHeight="1" x14ac:dyDescent="0.55000000000000004"/>
    <row r="49" ht="22.5" customHeight="1" x14ac:dyDescent="0.55000000000000004"/>
    <row r="50" ht="22.5" customHeight="1" x14ac:dyDescent="0.55000000000000004"/>
    <row r="51" ht="22.5" customHeight="1" x14ac:dyDescent="0.55000000000000004"/>
    <row r="52" ht="22.5" customHeight="1" x14ac:dyDescent="0.55000000000000004"/>
    <row r="53" ht="22.5" customHeight="1" x14ac:dyDescent="0.55000000000000004"/>
    <row r="54" ht="22.5" customHeight="1" x14ac:dyDescent="0.55000000000000004"/>
    <row r="55" ht="22.5" customHeight="1" x14ac:dyDescent="0.55000000000000004"/>
    <row r="56" ht="22.5" customHeight="1" x14ac:dyDescent="0.55000000000000004"/>
    <row r="57" ht="22.5" customHeight="1" x14ac:dyDescent="0.55000000000000004"/>
    <row r="58" ht="22.5" customHeight="1" x14ac:dyDescent="0.55000000000000004"/>
    <row r="59" ht="22.5" customHeight="1" x14ac:dyDescent="0.55000000000000004"/>
    <row r="60" ht="22.5" customHeight="1" x14ac:dyDescent="0.55000000000000004"/>
    <row r="61" ht="22.5" customHeight="1" x14ac:dyDescent="0.55000000000000004"/>
    <row r="62" ht="22.5" customHeight="1" x14ac:dyDescent="0.55000000000000004"/>
    <row r="63" ht="22.5" customHeight="1" x14ac:dyDescent="0.55000000000000004"/>
    <row r="64" ht="22.5" customHeight="1" x14ac:dyDescent="0.55000000000000004"/>
    <row r="65" ht="22.5" customHeight="1" x14ac:dyDescent="0.55000000000000004"/>
    <row r="66" ht="22.5" customHeight="1" x14ac:dyDescent="0.55000000000000004"/>
    <row r="67" ht="22.5" customHeight="1" x14ac:dyDescent="0.55000000000000004"/>
    <row r="68" ht="22.5" customHeight="1" x14ac:dyDescent="0.55000000000000004"/>
    <row r="69" ht="22.5" customHeight="1" x14ac:dyDescent="0.55000000000000004"/>
    <row r="70" ht="22.5" customHeight="1" x14ac:dyDescent="0.55000000000000004"/>
    <row r="71" ht="22.5" customHeight="1" x14ac:dyDescent="0.55000000000000004"/>
    <row r="72" ht="22.5" customHeight="1" x14ac:dyDescent="0.55000000000000004"/>
    <row r="73" ht="22.5" customHeight="1" x14ac:dyDescent="0.55000000000000004"/>
    <row r="74" ht="22.5" customHeight="1" x14ac:dyDescent="0.55000000000000004"/>
    <row r="75" ht="22.5" customHeight="1" x14ac:dyDescent="0.55000000000000004"/>
    <row r="76" ht="22.5" customHeight="1" x14ac:dyDescent="0.55000000000000004"/>
    <row r="77" ht="22.5" customHeight="1" x14ac:dyDescent="0.55000000000000004"/>
    <row r="78" ht="22.5" customHeight="1" x14ac:dyDescent="0.55000000000000004"/>
    <row r="79" ht="22.5" customHeight="1" x14ac:dyDescent="0.55000000000000004"/>
    <row r="80" ht="22.5" customHeight="1" x14ac:dyDescent="0.55000000000000004"/>
    <row r="81" ht="22.5" customHeight="1" x14ac:dyDescent="0.55000000000000004"/>
    <row r="82" ht="22.5" customHeight="1" x14ac:dyDescent="0.55000000000000004"/>
    <row r="83" ht="22.5" customHeight="1" x14ac:dyDescent="0.55000000000000004"/>
    <row r="84" ht="22.5" customHeight="1" x14ac:dyDescent="0.55000000000000004"/>
    <row r="85" ht="22.5" customHeight="1" x14ac:dyDescent="0.55000000000000004"/>
    <row r="86" ht="22.5" customHeight="1" x14ac:dyDescent="0.55000000000000004"/>
    <row r="87" ht="22.5" customHeight="1" x14ac:dyDescent="0.55000000000000004"/>
    <row r="88" ht="22.5" customHeight="1" x14ac:dyDescent="0.55000000000000004"/>
    <row r="89" ht="22.5" customHeight="1" x14ac:dyDescent="0.55000000000000004"/>
    <row r="90" ht="22.5" customHeight="1" x14ac:dyDescent="0.55000000000000004"/>
    <row r="91" ht="22.5" customHeight="1" x14ac:dyDescent="0.55000000000000004"/>
    <row r="92" ht="22.5" customHeight="1" x14ac:dyDescent="0.55000000000000004"/>
    <row r="93" ht="22.5" customHeight="1" x14ac:dyDescent="0.55000000000000004"/>
    <row r="94" ht="22.5" customHeight="1" x14ac:dyDescent="0.55000000000000004"/>
    <row r="95" ht="22.5" customHeight="1" x14ac:dyDescent="0.55000000000000004"/>
    <row r="96" ht="22.5" customHeight="1" x14ac:dyDescent="0.55000000000000004"/>
    <row r="97" ht="22.5" customHeight="1" x14ac:dyDescent="0.55000000000000004"/>
    <row r="98" ht="22.5" customHeight="1" x14ac:dyDescent="0.55000000000000004"/>
    <row r="99" ht="22.5" customHeight="1" x14ac:dyDescent="0.55000000000000004"/>
    <row r="100" ht="22.5" customHeight="1" x14ac:dyDescent="0.55000000000000004"/>
    <row r="101" ht="22.5" customHeight="1" x14ac:dyDescent="0.55000000000000004"/>
    <row r="102" ht="22.5" customHeight="1" x14ac:dyDescent="0.55000000000000004"/>
    <row r="103" ht="22.5" customHeight="1" x14ac:dyDescent="0.55000000000000004"/>
    <row r="104" ht="22.5" customHeight="1" x14ac:dyDescent="0.55000000000000004"/>
    <row r="105" ht="22.5" customHeight="1" x14ac:dyDescent="0.55000000000000004"/>
    <row r="106" ht="22.5" customHeight="1" x14ac:dyDescent="0.55000000000000004"/>
    <row r="107" ht="22.5" customHeight="1" x14ac:dyDescent="0.55000000000000004"/>
    <row r="108" ht="22.5" customHeight="1" x14ac:dyDescent="0.55000000000000004"/>
    <row r="109" ht="22.5" customHeight="1" x14ac:dyDescent="0.55000000000000004"/>
    <row r="110" ht="22.5" customHeight="1" x14ac:dyDescent="0.55000000000000004"/>
    <row r="111" ht="22.5" customHeight="1" x14ac:dyDescent="0.55000000000000004"/>
    <row r="112" ht="22.5" customHeight="1" x14ac:dyDescent="0.55000000000000004"/>
    <row r="113" ht="22.5" customHeight="1" x14ac:dyDescent="0.55000000000000004"/>
    <row r="114" ht="22.5" customHeight="1" x14ac:dyDescent="0.55000000000000004"/>
    <row r="115" ht="22.5" customHeight="1" x14ac:dyDescent="0.55000000000000004"/>
    <row r="116" ht="22.5" customHeight="1" x14ac:dyDescent="0.55000000000000004"/>
    <row r="117" ht="22.5" customHeight="1" x14ac:dyDescent="0.55000000000000004"/>
    <row r="118" ht="22.5" customHeight="1" x14ac:dyDescent="0.55000000000000004"/>
    <row r="119" ht="22.5" customHeight="1" x14ac:dyDescent="0.55000000000000004"/>
    <row r="120" ht="22.5" customHeight="1" x14ac:dyDescent="0.55000000000000004"/>
    <row r="121" ht="22.5" customHeight="1" x14ac:dyDescent="0.55000000000000004"/>
    <row r="122" ht="22.5" customHeight="1" x14ac:dyDescent="0.55000000000000004"/>
    <row r="123" ht="22.5" customHeight="1" x14ac:dyDescent="0.55000000000000004"/>
    <row r="124" ht="22.5" customHeight="1" x14ac:dyDescent="0.55000000000000004"/>
    <row r="125" ht="22.5" customHeight="1" x14ac:dyDescent="0.55000000000000004"/>
    <row r="126" ht="22.5" customHeight="1" x14ac:dyDescent="0.55000000000000004"/>
    <row r="127" ht="22.5" customHeight="1" x14ac:dyDescent="0.55000000000000004"/>
    <row r="128" ht="22.5" customHeight="1" x14ac:dyDescent="0.55000000000000004"/>
    <row r="129" ht="22.5" customHeight="1" x14ac:dyDescent="0.55000000000000004"/>
    <row r="130" ht="22.5" customHeight="1" x14ac:dyDescent="0.55000000000000004"/>
    <row r="131" ht="22.5" customHeight="1" x14ac:dyDescent="0.55000000000000004"/>
    <row r="132" ht="22.5" customHeight="1" x14ac:dyDescent="0.55000000000000004"/>
    <row r="133" ht="22.5" customHeight="1" x14ac:dyDescent="0.55000000000000004"/>
    <row r="134" ht="22.5" customHeight="1" x14ac:dyDescent="0.55000000000000004"/>
    <row r="135" ht="22.5" customHeight="1" x14ac:dyDescent="0.55000000000000004"/>
    <row r="136" ht="22.5" customHeight="1" x14ac:dyDescent="0.55000000000000004"/>
    <row r="137" ht="22.5" customHeight="1" x14ac:dyDescent="0.55000000000000004"/>
    <row r="138" ht="22.5" customHeight="1" x14ac:dyDescent="0.55000000000000004"/>
    <row r="139" ht="22.5" customHeight="1" x14ac:dyDescent="0.55000000000000004"/>
    <row r="140" ht="22.5" customHeight="1" x14ac:dyDescent="0.55000000000000004"/>
    <row r="141" ht="22.5" customHeight="1" x14ac:dyDescent="0.55000000000000004"/>
    <row r="142" ht="22.5" customHeight="1" x14ac:dyDescent="0.55000000000000004"/>
    <row r="143" ht="22.5" customHeight="1" x14ac:dyDescent="0.55000000000000004"/>
    <row r="144" ht="22.5" customHeight="1" x14ac:dyDescent="0.55000000000000004"/>
    <row r="145" ht="22.5" customHeight="1" x14ac:dyDescent="0.55000000000000004"/>
    <row r="146" ht="22.5" customHeight="1" x14ac:dyDescent="0.55000000000000004"/>
    <row r="147" ht="22.5" customHeight="1" x14ac:dyDescent="0.55000000000000004"/>
    <row r="148" ht="22.5" customHeight="1" x14ac:dyDescent="0.55000000000000004"/>
    <row r="149" ht="22.5" customHeight="1" x14ac:dyDescent="0.55000000000000004"/>
    <row r="150" ht="22.5" customHeight="1" x14ac:dyDescent="0.55000000000000004"/>
    <row r="151" ht="22.5" customHeight="1" x14ac:dyDescent="0.55000000000000004"/>
    <row r="152" ht="22.5" customHeight="1" x14ac:dyDescent="0.55000000000000004"/>
    <row r="153" ht="22.5" customHeight="1" x14ac:dyDescent="0.55000000000000004"/>
    <row r="154" ht="22.5" customHeight="1" x14ac:dyDescent="0.55000000000000004"/>
    <row r="155" ht="22.5" customHeight="1" x14ac:dyDescent="0.55000000000000004"/>
    <row r="156" ht="22.5" customHeight="1" x14ac:dyDescent="0.55000000000000004"/>
    <row r="157" ht="22.5" customHeight="1" x14ac:dyDescent="0.55000000000000004"/>
    <row r="158" ht="22.5" customHeight="1" x14ac:dyDescent="0.55000000000000004"/>
    <row r="159" ht="22.5" customHeight="1" x14ac:dyDescent="0.55000000000000004"/>
    <row r="160" ht="22.5" customHeight="1" x14ac:dyDescent="0.55000000000000004"/>
    <row r="161" ht="22.5" customHeight="1" x14ac:dyDescent="0.55000000000000004"/>
    <row r="162" ht="22.5" customHeight="1" x14ac:dyDescent="0.55000000000000004"/>
    <row r="163" ht="22.5" customHeight="1" x14ac:dyDescent="0.55000000000000004"/>
    <row r="164" ht="22.5" customHeight="1" x14ac:dyDescent="0.55000000000000004"/>
    <row r="165" ht="22.5" customHeight="1" x14ac:dyDescent="0.55000000000000004"/>
    <row r="166" ht="22.5" customHeight="1" x14ac:dyDescent="0.55000000000000004"/>
    <row r="167" ht="22.5" customHeight="1" x14ac:dyDescent="0.55000000000000004"/>
    <row r="168" ht="22.5" customHeight="1" x14ac:dyDescent="0.55000000000000004"/>
    <row r="169" ht="22.5" customHeight="1" x14ac:dyDescent="0.55000000000000004"/>
    <row r="170" ht="22.5" customHeight="1" x14ac:dyDescent="0.55000000000000004"/>
    <row r="171" ht="22.5" customHeight="1" x14ac:dyDescent="0.55000000000000004"/>
    <row r="172" ht="22.5" customHeight="1" x14ac:dyDescent="0.55000000000000004"/>
    <row r="173" ht="22.5" customHeight="1" x14ac:dyDescent="0.55000000000000004"/>
    <row r="174" ht="22.5" customHeight="1" x14ac:dyDescent="0.55000000000000004"/>
    <row r="175" ht="22.5" customHeight="1" x14ac:dyDescent="0.55000000000000004"/>
    <row r="176" ht="22.5" customHeight="1" x14ac:dyDescent="0.55000000000000004"/>
    <row r="177" ht="22.5" customHeight="1" x14ac:dyDescent="0.55000000000000004"/>
    <row r="178" ht="22.5" customHeight="1" x14ac:dyDescent="0.55000000000000004"/>
    <row r="179" ht="22.5" customHeight="1" x14ac:dyDescent="0.55000000000000004"/>
    <row r="180" ht="22.5" customHeight="1" x14ac:dyDescent="0.55000000000000004"/>
    <row r="181" ht="22.5" customHeight="1" x14ac:dyDescent="0.55000000000000004"/>
    <row r="182" ht="22.5" customHeight="1" x14ac:dyDescent="0.55000000000000004"/>
    <row r="183" ht="22.5" customHeight="1" x14ac:dyDescent="0.55000000000000004"/>
    <row r="184" ht="22.5" customHeight="1" x14ac:dyDescent="0.55000000000000004"/>
    <row r="185" ht="22.5" customHeight="1" x14ac:dyDescent="0.55000000000000004"/>
    <row r="186" ht="22.5" customHeight="1" x14ac:dyDescent="0.55000000000000004"/>
    <row r="187" ht="22.5" customHeight="1" x14ac:dyDescent="0.55000000000000004"/>
    <row r="188" ht="22.5" customHeight="1" x14ac:dyDescent="0.55000000000000004"/>
    <row r="189" ht="22.5" customHeight="1" x14ac:dyDescent="0.55000000000000004"/>
    <row r="190" ht="22.5" customHeight="1" x14ac:dyDescent="0.55000000000000004"/>
    <row r="191" ht="22.5" customHeight="1" x14ac:dyDescent="0.55000000000000004"/>
    <row r="192" ht="22.5" customHeight="1" x14ac:dyDescent="0.55000000000000004"/>
    <row r="193" ht="22.5" customHeight="1" x14ac:dyDescent="0.55000000000000004"/>
    <row r="194" ht="22.5" customHeight="1" x14ac:dyDescent="0.55000000000000004"/>
    <row r="195" ht="22.5" customHeight="1" x14ac:dyDescent="0.55000000000000004"/>
    <row r="196" ht="22.5" customHeight="1" x14ac:dyDescent="0.55000000000000004"/>
    <row r="197" ht="22.5" customHeight="1" x14ac:dyDescent="0.55000000000000004"/>
    <row r="198" ht="22.5" customHeight="1" x14ac:dyDescent="0.55000000000000004"/>
    <row r="199" ht="22.5" customHeight="1" x14ac:dyDescent="0.55000000000000004"/>
    <row r="200" ht="22.5" customHeight="1" x14ac:dyDescent="0.55000000000000004"/>
    <row r="201" ht="22.5" customHeight="1" x14ac:dyDescent="0.55000000000000004"/>
    <row r="202" ht="22.5" customHeight="1" x14ac:dyDescent="0.55000000000000004"/>
    <row r="203" ht="22.5" customHeight="1" x14ac:dyDescent="0.55000000000000004"/>
    <row r="204" ht="22.5" customHeight="1" x14ac:dyDescent="0.55000000000000004"/>
    <row r="205" ht="22.5" customHeight="1" x14ac:dyDescent="0.55000000000000004"/>
    <row r="206" ht="22.5" customHeight="1" x14ac:dyDescent="0.55000000000000004"/>
    <row r="207" ht="22.5" customHeight="1" x14ac:dyDescent="0.55000000000000004"/>
    <row r="208" ht="22.5" customHeight="1" x14ac:dyDescent="0.55000000000000004"/>
    <row r="209" ht="22.5" customHeight="1" x14ac:dyDescent="0.55000000000000004"/>
    <row r="210" ht="22.5" customHeight="1" x14ac:dyDescent="0.55000000000000004"/>
    <row r="211" ht="22.5" customHeight="1" x14ac:dyDescent="0.55000000000000004"/>
    <row r="212" ht="22.5" customHeight="1" x14ac:dyDescent="0.55000000000000004"/>
    <row r="213" ht="22.5" customHeight="1" x14ac:dyDescent="0.55000000000000004"/>
    <row r="214" ht="22.5" customHeight="1" x14ac:dyDescent="0.55000000000000004"/>
    <row r="215" ht="22.5" customHeight="1" x14ac:dyDescent="0.55000000000000004"/>
    <row r="216" ht="22.5" customHeight="1" x14ac:dyDescent="0.55000000000000004"/>
    <row r="217" ht="22.5" customHeight="1" x14ac:dyDescent="0.55000000000000004"/>
    <row r="218" ht="22.5" customHeight="1" x14ac:dyDescent="0.55000000000000004"/>
    <row r="219" ht="22.5" customHeight="1" x14ac:dyDescent="0.55000000000000004"/>
    <row r="220" ht="22.5" customHeight="1" x14ac:dyDescent="0.55000000000000004"/>
    <row r="221" ht="22.5" customHeight="1" x14ac:dyDescent="0.55000000000000004"/>
    <row r="222" ht="22.5" customHeight="1" x14ac:dyDescent="0.55000000000000004"/>
    <row r="223" ht="22.5" customHeight="1" x14ac:dyDescent="0.55000000000000004"/>
    <row r="224" ht="22.5" customHeight="1" x14ac:dyDescent="0.55000000000000004"/>
    <row r="225" ht="22.5" customHeight="1" x14ac:dyDescent="0.55000000000000004"/>
    <row r="226" ht="22.5" customHeight="1" x14ac:dyDescent="0.55000000000000004"/>
    <row r="227" ht="22.5" customHeight="1" x14ac:dyDescent="0.55000000000000004"/>
    <row r="228" ht="22.5" customHeight="1" x14ac:dyDescent="0.55000000000000004"/>
    <row r="229" ht="22.5" customHeight="1" x14ac:dyDescent="0.55000000000000004"/>
    <row r="230" ht="22.5" customHeight="1" x14ac:dyDescent="0.55000000000000004"/>
    <row r="231" ht="22.5" customHeight="1" x14ac:dyDescent="0.55000000000000004"/>
    <row r="232" ht="22.5" customHeight="1" x14ac:dyDescent="0.55000000000000004"/>
    <row r="233" ht="22.5" customHeight="1" x14ac:dyDescent="0.55000000000000004"/>
    <row r="234" ht="22.5" customHeight="1" x14ac:dyDescent="0.55000000000000004"/>
    <row r="235" ht="22.5" customHeight="1" x14ac:dyDescent="0.55000000000000004"/>
    <row r="236" ht="22.5" customHeight="1" x14ac:dyDescent="0.55000000000000004"/>
    <row r="237" ht="22.5" customHeight="1" x14ac:dyDescent="0.55000000000000004"/>
    <row r="238" ht="22.5" customHeight="1" x14ac:dyDescent="0.55000000000000004"/>
    <row r="239" ht="22.5" customHeight="1" x14ac:dyDescent="0.55000000000000004"/>
    <row r="240" ht="22.5" customHeight="1" x14ac:dyDescent="0.55000000000000004"/>
    <row r="241" ht="22.5" customHeight="1" x14ac:dyDescent="0.55000000000000004"/>
    <row r="242" ht="22.5" customHeight="1" x14ac:dyDescent="0.55000000000000004"/>
    <row r="243" ht="22.5" customHeight="1" x14ac:dyDescent="0.55000000000000004"/>
    <row r="244" ht="22.5" customHeight="1" x14ac:dyDescent="0.55000000000000004"/>
    <row r="245" ht="22.5" customHeight="1" x14ac:dyDescent="0.55000000000000004"/>
    <row r="246" ht="22.5" customHeight="1" x14ac:dyDescent="0.55000000000000004"/>
    <row r="247" ht="22.5" customHeight="1" x14ac:dyDescent="0.55000000000000004"/>
    <row r="248" ht="22.5" customHeight="1" x14ac:dyDescent="0.55000000000000004"/>
    <row r="249" ht="22.5" customHeight="1" x14ac:dyDescent="0.55000000000000004"/>
    <row r="250" ht="22.5" customHeight="1" x14ac:dyDescent="0.55000000000000004"/>
    <row r="251" ht="22.5" customHeight="1" x14ac:dyDescent="0.55000000000000004"/>
    <row r="252" ht="22.5" customHeight="1" x14ac:dyDescent="0.55000000000000004"/>
    <row r="253" ht="22.5" customHeight="1" x14ac:dyDescent="0.55000000000000004"/>
    <row r="254" ht="22.5" customHeight="1" x14ac:dyDescent="0.55000000000000004"/>
    <row r="255" ht="22.5" customHeight="1" x14ac:dyDescent="0.55000000000000004"/>
    <row r="256" ht="22.5" customHeight="1" x14ac:dyDescent="0.55000000000000004"/>
    <row r="257" ht="22.5" customHeight="1" x14ac:dyDescent="0.55000000000000004"/>
    <row r="258" ht="22.5" customHeight="1" x14ac:dyDescent="0.55000000000000004"/>
    <row r="259" ht="22.5" customHeight="1" x14ac:dyDescent="0.55000000000000004"/>
    <row r="260" ht="22.5" customHeight="1" x14ac:dyDescent="0.55000000000000004"/>
    <row r="261" ht="22.5" customHeight="1" x14ac:dyDescent="0.55000000000000004"/>
    <row r="262" ht="22.5" customHeight="1" x14ac:dyDescent="0.55000000000000004"/>
    <row r="263" ht="22.5" customHeight="1" x14ac:dyDescent="0.55000000000000004"/>
    <row r="264" ht="22.5" customHeight="1" x14ac:dyDescent="0.55000000000000004"/>
    <row r="265" ht="22.5" customHeight="1" x14ac:dyDescent="0.55000000000000004"/>
    <row r="266" ht="22.5" customHeight="1" x14ac:dyDescent="0.55000000000000004"/>
    <row r="267" ht="22.5" customHeight="1" x14ac:dyDescent="0.55000000000000004"/>
    <row r="268" ht="22.5" customHeight="1" x14ac:dyDescent="0.55000000000000004"/>
    <row r="269" ht="22.5" customHeight="1" x14ac:dyDescent="0.55000000000000004"/>
    <row r="270" ht="22.5" customHeight="1" x14ac:dyDescent="0.55000000000000004"/>
    <row r="271" ht="22.5" customHeight="1" x14ac:dyDescent="0.55000000000000004"/>
    <row r="272" ht="22.5" customHeight="1" x14ac:dyDescent="0.55000000000000004"/>
    <row r="273" ht="22.5" customHeight="1" x14ac:dyDescent="0.55000000000000004"/>
    <row r="274" ht="22.5" customHeight="1" x14ac:dyDescent="0.55000000000000004"/>
    <row r="275" ht="22.5" customHeight="1" x14ac:dyDescent="0.55000000000000004"/>
    <row r="276" ht="22.5" customHeight="1" x14ac:dyDescent="0.55000000000000004"/>
    <row r="277" ht="22.5" customHeight="1" x14ac:dyDescent="0.55000000000000004"/>
    <row r="278" ht="22.5" customHeight="1" x14ac:dyDescent="0.55000000000000004"/>
    <row r="279" ht="22.5" customHeight="1" x14ac:dyDescent="0.55000000000000004"/>
    <row r="280" ht="22.5" customHeight="1" x14ac:dyDescent="0.55000000000000004"/>
    <row r="281" ht="22.5" customHeight="1" x14ac:dyDescent="0.55000000000000004"/>
    <row r="282" ht="22.5" customHeight="1" x14ac:dyDescent="0.55000000000000004"/>
    <row r="283" ht="22.5" customHeight="1" x14ac:dyDescent="0.55000000000000004"/>
    <row r="284" ht="22.5" customHeight="1" x14ac:dyDescent="0.55000000000000004"/>
    <row r="285" ht="22.5" customHeight="1" x14ac:dyDescent="0.55000000000000004"/>
    <row r="286" ht="22.5" customHeight="1" x14ac:dyDescent="0.55000000000000004"/>
    <row r="287" ht="22.5" customHeight="1" x14ac:dyDescent="0.55000000000000004"/>
    <row r="288" ht="22.5" customHeight="1" x14ac:dyDescent="0.55000000000000004"/>
    <row r="289" ht="22.5" customHeight="1" x14ac:dyDescent="0.55000000000000004"/>
    <row r="290" ht="22.5" customHeight="1" x14ac:dyDescent="0.55000000000000004"/>
    <row r="291" ht="22.5" customHeight="1" x14ac:dyDescent="0.55000000000000004"/>
    <row r="292" ht="22.5" customHeight="1" x14ac:dyDescent="0.55000000000000004"/>
    <row r="293" ht="22.5" customHeight="1" x14ac:dyDescent="0.55000000000000004"/>
    <row r="294" ht="22.5" customHeight="1" x14ac:dyDescent="0.55000000000000004"/>
    <row r="295" ht="22.5" customHeight="1" x14ac:dyDescent="0.55000000000000004"/>
    <row r="296" ht="22.5" customHeight="1" x14ac:dyDescent="0.55000000000000004"/>
    <row r="297" ht="22.5" customHeight="1" x14ac:dyDescent="0.55000000000000004"/>
    <row r="298" ht="22.5" customHeight="1" x14ac:dyDescent="0.55000000000000004"/>
    <row r="299" ht="22.5" customHeight="1" x14ac:dyDescent="0.55000000000000004"/>
    <row r="300" ht="22.5" customHeight="1" x14ac:dyDescent="0.55000000000000004"/>
    <row r="301" ht="22.5" customHeight="1" x14ac:dyDescent="0.55000000000000004"/>
    <row r="302" ht="22.5" customHeight="1" x14ac:dyDescent="0.55000000000000004"/>
    <row r="303" ht="22.5" customHeight="1" x14ac:dyDescent="0.55000000000000004"/>
    <row r="304" ht="22.5" customHeight="1" x14ac:dyDescent="0.55000000000000004"/>
    <row r="305" ht="22.5" customHeight="1" x14ac:dyDescent="0.55000000000000004"/>
    <row r="306" ht="22.5" customHeight="1" x14ac:dyDescent="0.55000000000000004"/>
    <row r="307" ht="22.5" customHeight="1" x14ac:dyDescent="0.55000000000000004"/>
    <row r="308" ht="22.5" customHeight="1" x14ac:dyDescent="0.55000000000000004"/>
    <row r="309" ht="22.5" customHeight="1" x14ac:dyDescent="0.55000000000000004"/>
    <row r="310" ht="22.5" customHeight="1" x14ac:dyDescent="0.55000000000000004"/>
    <row r="311" ht="22.5" customHeight="1" x14ac:dyDescent="0.55000000000000004"/>
    <row r="312" ht="22.5" customHeight="1" x14ac:dyDescent="0.55000000000000004"/>
    <row r="313" ht="22.5" customHeight="1" x14ac:dyDescent="0.55000000000000004"/>
    <row r="314" ht="22.5" customHeight="1" x14ac:dyDescent="0.55000000000000004"/>
    <row r="315" ht="22.5" customHeight="1" x14ac:dyDescent="0.55000000000000004"/>
    <row r="316" ht="22.5" customHeight="1" x14ac:dyDescent="0.55000000000000004"/>
    <row r="317" ht="22.5" customHeight="1" x14ac:dyDescent="0.55000000000000004"/>
    <row r="318" ht="22.5" customHeight="1" x14ac:dyDescent="0.55000000000000004"/>
    <row r="319" ht="22.5" customHeight="1" x14ac:dyDescent="0.55000000000000004"/>
    <row r="320" ht="22.5" customHeight="1" x14ac:dyDescent="0.55000000000000004"/>
    <row r="321" ht="22.5" customHeight="1" x14ac:dyDescent="0.55000000000000004"/>
    <row r="322" ht="22.5" customHeight="1" x14ac:dyDescent="0.55000000000000004"/>
    <row r="323" ht="22.5" customHeight="1" x14ac:dyDescent="0.55000000000000004"/>
    <row r="324" ht="22.5" customHeight="1" x14ac:dyDescent="0.55000000000000004"/>
    <row r="325" ht="22.5" customHeight="1" x14ac:dyDescent="0.55000000000000004"/>
    <row r="326" ht="22.5" customHeight="1" x14ac:dyDescent="0.55000000000000004"/>
    <row r="327" ht="22.5" customHeight="1" x14ac:dyDescent="0.55000000000000004"/>
    <row r="328" ht="22.5" customHeight="1" x14ac:dyDescent="0.55000000000000004"/>
    <row r="329" ht="22.5" customHeight="1" x14ac:dyDescent="0.55000000000000004"/>
    <row r="330" ht="22.5" customHeight="1" x14ac:dyDescent="0.55000000000000004"/>
  </sheetData>
  <mergeCells count="57">
    <mergeCell ref="AC27:AE27"/>
    <mergeCell ref="AF27:AH27"/>
    <mergeCell ref="AI27:AK27"/>
    <mergeCell ref="AT25:AV25"/>
    <mergeCell ref="AY25:BA25"/>
    <mergeCell ref="BB25:BD25"/>
    <mergeCell ref="BE25:BG25"/>
    <mergeCell ref="AC26:AE26"/>
    <mergeCell ref="AF26:AH26"/>
    <mergeCell ref="AI26:AK26"/>
    <mergeCell ref="BE26:BG26"/>
    <mergeCell ref="AC25:AE25"/>
    <mergeCell ref="AF25:AH25"/>
    <mergeCell ref="AI25:AK25"/>
    <mergeCell ref="AN25:AP25"/>
    <mergeCell ref="AQ25:AS25"/>
    <mergeCell ref="AC24:AE24"/>
    <mergeCell ref="AF24:AH24"/>
    <mergeCell ref="AI24:AK24"/>
    <mergeCell ref="AN24:AP24"/>
    <mergeCell ref="AQ24:AS24"/>
    <mergeCell ref="AT23:AV23"/>
    <mergeCell ref="AW23:AX23"/>
    <mergeCell ref="AY23:BA24"/>
    <mergeCell ref="BB23:BD24"/>
    <mergeCell ref="BE23:BG24"/>
    <mergeCell ref="AT24:AV24"/>
    <mergeCell ref="AC23:AE23"/>
    <mergeCell ref="AF23:AH23"/>
    <mergeCell ref="AI23:AK23"/>
    <mergeCell ref="AN23:AP23"/>
    <mergeCell ref="AQ23:AS23"/>
    <mergeCell ref="AT21:AV21"/>
    <mergeCell ref="AY21:BA22"/>
    <mergeCell ref="BB21:BD22"/>
    <mergeCell ref="BE21:BG22"/>
    <mergeCell ref="AC22:AE22"/>
    <mergeCell ref="AF22:AH22"/>
    <mergeCell ref="AI22:AK22"/>
    <mergeCell ref="AN22:AP22"/>
    <mergeCell ref="AQ22:AS22"/>
    <mergeCell ref="AT22:AV22"/>
    <mergeCell ref="AC21:AE21"/>
    <mergeCell ref="AF21:AH21"/>
    <mergeCell ref="AI21:AK21"/>
    <mergeCell ref="AN21:AP21"/>
    <mergeCell ref="AQ21:AS21"/>
    <mergeCell ref="AQ20:AS20"/>
    <mergeCell ref="AT20:AV20"/>
    <mergeCell ref="AY20:BA20"/>
    <mergeCell ref="BB20:BD20"/>
    <mergeCell ref="BE20:BG20"/>
    <mergeCell ref="A1:Y1"/>
    <mergeCell ref="AC20:AE20"/>
    <mergeCell ref="AF20:AH20"/>
    <mergeCell ref="AI20:AK20"/>
    <mergeCell ref="AN20:AP20"/>
  </mergeCells>
  <phoneticPr fontId="1"/>
  <pageMargins left="0.98425196850393704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Z41"/>
  <sheetViews>
    <sheetView view="pageBreakPreview" topLeftCell="A16" zoomScaleNormal="100" zoomScaleSheetLayoutView="100" workbookViewId="0">
      <selection activeCell="AG32" sqref="AG32"/>
    </sheetView>
  </sheetViews>
  <sheetFormatPr defaultRowHeight="18" x14ac:dyDescent="0.55000000000000004"/>
  <cols>
    <col min="1" max="14" width="3.08203125" customWidth="1"/>
    <col min="15" max="15" width="1.5" customWidth="1"/>
    <col min="16" max="16" width="1.58203125" customWidth="1"/>
    <col min="17" max="53" width="3.08203125" customWidth="1"/>
  </cols>
  <sheetData>
    <row r="1" spans="1:26" ht="26.25" customHeight="1" x14ac:dyDescent="0.55000000000000004">
      <c r="A1" s="337" t="s">
        <v>145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</row>
    <row r="2" spans="1:26" ht="7.5" customHeight="1" x14ac:dyDescent="0.55000000000000004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5"/>
    </row>
    <row r="3" spans="1:26" x14ac:dyDescent="0.55000000000000004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109" t="s">
        <v>146</v>
      </c>
      <c r="V3" s="109"/>
      <c r="W3" s="109"/>
      <c r="X3" s="109"/>
      <c r="Y3" s="109"/>
      <c r="Z3" s="65"/>
    </row>
    <row r="4" spans="1:26" ht="15" customHeight="1" x14ac:dyDescent="0.55000000000000004">
      <c r="A4" s="66"/>
      <c r="B4" s="66"/>
      <c r="C4" s="157" t="s">
        <v>166</v>
      </c>
      <c r="D4" s="157"/>
      <c r="E4" s="157"/>
      <c r="F4" s="157"/>
      <c r="G4" s="157"/>
      <c r="H4" s="157"/>
      <c r="I4" s="157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109"/>
      <c r="V4" s="109"/>
      <c r="W4" s="109"/>
      <c r="X4" s="109"/>
      <c r="Y4" s="109"/>
      <c r="Z4" s="65"/>
    </row>
    <row r="5" spans="1:26" ht="15" customHeight="1" x14ac:dyDescent="0.55000000000000004">
      <c r="A5" s="66"/>
      <c r="B5" s="66"/>
      <c r="C5" s="157"/>
      <c r="D5" s="157"/>
      <c r="E5" s="157"/>
      <c r="F5" s="157"/>
      <c r="G5" s="157"/>
      <c r="H5" s="157"/>
      <c r="I5" s="157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109"/>
      <c r="V5" s="109"/>
      <c r="W5" s="109"/>
      <c r="X5" s="109"/>
      <c r="Y5" s="109"/>
      <c r="Z5" s="65"/>
    </row>
    <row r="6" spans="1:26" ht="15" customHeight="1" x14ac:dyDescent="0.5500000000000000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109"/>
      <c r="V6" s="109"/>
      <c r="W6" s="109"/>
      <c r="X6" s="109"/>
      <c r="Y6" s="109"/>
      <c r="Z6" s="65"/>
    </row>
    <row r="7" spans="1:26" ht="15" customHeight="1" x14ac:dyDescent="0.55000000000000004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109"/>
      <c r="V7" s="109"/>
      <c r="W7" s="109"/>
      <c r="X7" s="109"/>
      <c r="Y7" s="109"/>
      <c r="Z7" s="65"/>
    </row>
    <row r="8" spans="1:26" ht="15" customHeight="1" x14ac:dyDescent="0.55000000000000004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109"/>
      <c r="V8" s="109"/>
      <c r="W8" s="109"/>
      <c r="X8" s="109"/>
      <c r="Y8" s="109"/>
      <c r="Z8" s="65"/>
    </row>
    <row r="9" spans="1:26" ht="15" customHeight="1" x14ac:dyDescent="0.5500000000000000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109"/>
      <c r="V9" s="109"/>
      <c r="W9" s="109"/>
      <c r="X9" s="109"/>
      <c r="Y9" s="109"/>
      <c r="Z9" s="65"/>
    </row>
    <row r="10" spans="1:26" ht="7.5" customHeight="1" x14ac:dyDescent="0.55000000000000004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5"/>
    </row>
    <row r="11" spans="1:26" x14ac:dyDescent="0.55000000000000004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 t="s">
        <v>147</v>
      </c>
      <c r="S11" s="66"/>
      <c r="T11" s="66"/>
      <c r="U11" s="66" t="s">
        <v>148</v>
      </c>
      <c r="V11" s="66"/>
      <c r="W11" s="66" t="s">
        <v>149</v>
      </c>
      <c r="X11" s="66"/>
      <c r="Y11" s="66" t="s">
        <v>150</v>
      </c>
      <c r="Z11" s="65"/>
    </row>
    <row r="12" spans="1:26" x14ac:dyDescent="0.55000000000000004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5"/>
    </row>
    <row r="13" spans="1:26" x14ac:dyDescent="0.55000000000000004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345" t="s">
        <v>3</v>
      </c>
      <c r="M13" s="345"/>
      <c r="N13" s="345"/>
      <c r="O13" s="345"/>
      <c r="P13" s="66"/>
      <c r="Q13" s="299" t="str">
        <f>基本情報!$D$3</f>
        <v>唐津市○○町××××789-10</v>
      </c>
      <c r="R13" s="299"/>
      <c r="S13" s="299"/>
      <c r="T13" s="299"/>
      <c r="U13" s="299"/>
      <c r="V13" s="299"/>
      <c r="W13" s="299"/>
      <c r="X13" s="299"/>
      <c r="Y13" s="299"/>
      <c r="Z13" s="65"/>
    </row>
    <row r="14" spans="1:26" x14ac:dyDescent="0.55000000000000004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345" t="s">
        <v>151</v>
      </c>
      <c r="M14" s="345"/>
      <c r="N14" s="345"/>
      <c r="O14" s="345"/>
      <c r="P14" s="66"/>
      <c r="Q14" s="299" t="str">
        <f>基本情報!$P$3</f>
        <v>××××実行委員会</v>
      </c>
      <c r="R14" s="299"/>
      <c r="S14" s="299"/>
      <c r="T14" s="299"/>
      <c r="U14" s="299"/>
      <c r="V14" s="299"/>
      <c r="W14" s="299"/>
      <c r="X14" s="299"/>
      <c r="Y14" s="299"/>
      <c r="Z14" s="65"/>
    </row>
    <row r="15" spans="1:26" x14ac:dyDescent="0.55000000000000004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345" t="s">
        <v>10</v>
      </c>
      <c r="M15" s="345"/>
      <c r="N15" s="345"/>
      <c r="O15" s="345"/>
      <c r="P15" s="66"/>
      <c r="Q15" s="299" t="str">
        <f>基本情報!$J$3</f>
        <v>会長　唐津次郎</v>
      </c>
      <c r="R15" s="299"/>
      <c r="S15" s="299"/>
      <c r="T15" s="299"/>
      <c r="U15" s="299"/>
      <c r="V15" s="299"/>
      <c r="W15" s="299"/>
      <c r="X15" s="299"/>
      <c r="Y15" s="299"/>
      <c r="Z15" s="65"/>
    </row>
    <row r="16" spans="1:26" x14ac:dyDescent="0.55000000000000004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5"/>
    </row>
    <row r="17" spans="1:26" x14ac:dyDescent="0.55000000000000004">
      <c r="A17" s="66"/>
      <c r="B17" s="66"/>
      <c r="C17" s="66" t="s">
        <v>152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5"/>
    </row>
    <row r="18" spans="1:26" ht="11.25" customHeight="1" thickBot="1" x14ac:dyDescent="0.6">
      <c r="A18" s="66"/>
      <c r="B18" s="66"/>
      <c r="C18" s="66"/>
      <c r="D18" s="66"/>
      <c r="E18" s="66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66"/>
      <c r="X18" s="66"/>
      <c r="Y18" s="66"/>
      <c r="Z18" s="65"/>
    </row>
    <row r="19" spans="1:26" ht="30" customHeight="1" thickBot="1" x14ac:dyDescent="0.6">
      <c r="A19" s="66"/>
      <c r="B19" s="66"/>
      <c r="C19" s="66"/>
      <c r="D19" s="66"/>
      <c r="E19" s="75"/>
      <c r="F19" s="338" t="s">
        <v>161</v>
      </c>
      <c r="G19" s="339"/>
      <c r="H19" s="339"/>
      <c r="I19" s="339"/>
      <c r="J19" s="340"/>
      <c r="K19" s="76"/>
      <c r="L19" s="77"/>
      <c r="M19" s="78"/>
      <c r="N19" s="79"/>
      <c r="O19" s="341"/>
      <c r="P19" s="342"/>
      <c r="Q19" s="78"/>
      <c r="R19" s="79"/>
      <c r="S19" s="77"/>
      <c r="T19" s="80">
        <v>0</v>
      </c>
      <c r="U19" s="81">
        <v>0</v>
      </c>
      <c r="V19" s="82">
        <v>0</v>
      </c>
      <c r="W19" s="66"/>
      <c r="X19" s="66"/>
      <c r="Y19" s="66"/>
      <c r="Z19" s="65"/>
    </row>
    <row r="20" spans="1:26" x14ac:dyDescent="0.55000000000000004">
      <c r="A20" s="66"/>
      <c r="B20" s="66"/>
      <c r="C20" s="66" t="s">
        <v>153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5"/>
    </row>
    <row r="21" spans="1:26" ht="26.25" customHeight="1" x14ac:dyDescent="0.55000000000000004">
      <c r="A21" s="66"/>
      <c r="B21" s="66"/>
      <c r="C21" s="175" t="s">
        <v>193</v>
      </c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84"/>
      <c r="Z21" s="65"/>
    </row>
    <row r="22" spans="1:26" x14ac:dyDescent="0.55000000000000004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5"/>
    </row>
    <row r="23" spans="1:26" x14ac:dyDescent="0.55000000000000004">
      <c r="A23" s="66"/>
      <c r="B23" s="66"/>
      <c r="C23" s="66" t="s">
        <v>46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5"/>
    </row>
    <row r="24" spans="1:26" x14ac:dyDescent="0.55000000000000004">
      <c r="A24" s="66"/>
      <c r="B24" s="66"/>
      <c r="C24" s="69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1"/>
      <c r="Z24" s="65"/>
    </row>
    <row r="25" spans="1:26" x14ac:dyDescent="0.55000000000000004">
      <c r="A25" s="66"/>
      <c r="B25" s="66"/>
      <c r="C25" s="209" t="s">
        <v>160</v>
      </c>
      <c r="D25" s="210"/>
      <c r="E25" s="210"/>
      <c r="F25" s="343" t="str">
        <f>基本情報!$X$3</f>
        <v>××××イベント事業</v>
      </c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4"/>
      <c r="Z25" s="65"/>
    </row>
    <row r="26" spans="1:26" x14ac:dyDescent="0.55000000000000004">
      <c r="A26" s="66"/>
      <c r="B26" s="66"/>
      <c r="C26" s="72"/>
      <c r="D26" s="12"/>
      <c r="E26" s="12"/>
      <c r="F26" s="343" t="str">
        <f>IF(基本情報!$AS$3="概算払い","概算払いでお願いします。","")</f>
        <v>概算払いでお願いします。</v>
      </c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4"/>
      <c r="Z26" s="65"/>
    </row>
    <row r="27" spans="1:26" x14ac:dyDescent="0.55000000000000004">
      <c r="A27" s="66"/>
      <c r="B27" s="66"/>
      <c r="C27" s="73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58"/>
      <c r="Z27" s="65"/>
    </row>
    <row r="28" spans="1:26" ht="11.25" customHeight="1" x14ac:dyDescent="0.55000000000000004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5"/>
    </row>
    <row r="29" spans="1:26" x14ac:dyDescent="0.55000000000000004">
      <c r="A29" s="66"/>
      <c r="B29" s="66"/>
      <c r="C29" s="66" t="s">
        <v>154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5"/>
    </row>
    <row r="30" spans="1:26" x14ac:dyDescent="0.55000000000000004">
      <c r="A30" s="66"/>
      <c r="B30" s="66"/>
      <c r="C30" s="66" t="s">
        <v>155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5"/>
    </row>
    <row r="31" spans="1:26" x14ac:dyDescent="0.55000000000000004">
      <c r="A31" s="66"/>
      <c r="B31" s="66"/>
      <c r="C31" s="66" t="s">
        <v>156</v>
      </c>
      <c r="D31" s="66"/>
      <c r="E31" s="66"/>
      <c r="F31" s="66"/>
      <c r="G31" s="66"/>
      <c r="H31" s="66"/>
      <c r="I31" s="66" t="s">
        <v>157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5"/>
    </row>
    <row r="32" spans="1:26" x14ac:dyDescent="0.55000000000000004">
      <c r="A32" s="66"/>
      <c r="B32" s="66"/>
      <c r="C32" s="66"/>
      <c r="D32" s="66"/>
      <c r="E32" s="66"/>
      <c r="F32" s="66"/>
      <c r="G32" s="66"/>
      <c r="H32" s="66"/>
      <c r="I32" s="66" t="s">
        <v>158</v>
      </c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5"/>
    </row>
    <row r="33" spans="1:26" x14ac:dyDescent="0.55000000000000004">
      <c r="A33" s="66"/>
      <c r="B33" s="66"/>
      <c r="C33" s="66"/>
      <c r="D33" s="66"/>
      <c r="E33" s="66"/>
      <c r="F33" s="66"/>
      <c r="G33" s="66"/>
      <c r="H33" s="66"/>
      <c r="I33" s="66" t="s">
        <v>159</v>
      </c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5"/>
    </row>
    <row r="34" spans="1:26" ht="7.5" customHeight="1" x14ac:dyDescent="0.55000000000000004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22.5" customHeight="1" x14ac:dyDescent="0.55000000000000004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217" t="s">
        <v>162</v>
      </c>
      <c r="N35" s="217"/>
      <c r="O35" s="217"/>
      <c r="P35" s="217"/>
      <c r="Q35" s="217"/>
      <c r="R35" s="217"/>
      <c r="S35" s="346"/>
      <c r="T35" s="346"/>
      <c r="U35" s="346"/>
      <c r="V35" s="346"/>
      <c r="W35" s="346"/>
      <c r="X35" s="346"/>
      <c r="Y35" s="346"/>
      <c r="Z35" s="65"/>
    </row>
    <row r="36" spans="1:26" ht="22.5" customHeight="1" x14ac:dyDescent="0.55000000000000004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217" t="s">
        <v>163</v>
      </c>
      <c r="N36" s="217"/>
      <c r="O36" s="217"/>
      <c r="P36" s="217"/>
      <c r="Q36" s="217"/>
      <c r="R36" s="217"/>
      <c r="S36" s="346"/>
      <c r="T36" s="346"/>
      <c r="U36" s="346"/>
      <c r="V36" s="346"/>
      <c r="W36" s="346"/>
      <c r="X36" s="346"/>
      <c r="Y36" s="346"/>
      <c r="Z36" s="65"/>
    </row>
    <row r="37" spans="1:26" ht="22.5" customHeight="1" x14ac:dyDescent="0.55000000000000004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217" t="s">
        <v>164</v>
      </c>
      <c r="N37" s="217"/>
      <c r="O37" s="217"/>
      <c r="P37" s="217"/>
      <c r="Q37" s="217"/>
      <c r="R37" s="217"/>
      <c r="S37" s="347" t="s">
        <v>168</v>
      </c>
      <c r="T37" s="347"/>
      <c r="U37" s="347"/>
      <c r="V37" s="347"/>
      <c r="W37" s="347"/>
      <c r="X37" s="347"/>
      <c r="Y37" s="347"/>
      <c r="Z37" s="65"/>
    </row>
    <row r="38" spans="1:26" ht="30" customHeight="1" x14ac:dyDescent="0.55000000000000004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217" t="s">
        <v>165</v>
      </c>
      <c r="N38" s="217"/>
      <c r="O38" s="217"/>
      <c r="P38" s="217"/>
      <c r="Q38" s="217"/>
      <c r="R38" s="217"/>
      <c r="S38" s="83"/>
      <c r="T38" s="84"/>
      <c r="U38" s="84"/>
      <c r="V38" s="84"/>
      <c r="W38" s="84"/>
      <c r="X38" s="84"/>
      <c r="Y38" s="85"/>
      <c r="Z38" s="65"/>
    </row>
    <row r="39" spans="1:26" ht="30" customHeight="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217" t="s" ph="1">
        <v>167</v>
      </c>
      <c r="N39" s="217" ph="1"/>
      <c r="O39" s="217" ph="1"/>
      <c r="P39" s="217" ph="1"/>
      <c r="Q39" s="217" ph="1"/>
      <c r="R39" s="217" ph="1"/>
      <c r="S39" s="348" ph="1"/>
      <c r="T39" s="348" ph="1"/>
      <c r="U39" s="348" ph="1"/>
      <c r="V39" s="348" ph="1"/>
      <c r="W39" s="348" ph="1"/>
      <c r="X39" s="348" ph="1"/>
      <c r="Y39" s="348" ph="1"/>
      <c r="Z39" s="65"/>
    </row>
    <row r="40" spans="1:26" ht="30" customHeight="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217" ph="1"/>
      <c r="N40" s="217" ph="1"/>
      <c r="O40" s="217" ph="1"/>
      <c r="P40" s="217" ph="1"/>
      <c r="Q40" s="217" ph="1"/>
      <c r="R40" s="217" ph="1"/>
      <c r="S40" s="349" ph="1"/>
      <c r="T40" s="349" ph="1"/>
      <c r="U40" s="349" ph="1"/>
      <c r="V40" s="349" ph="1"/>
      <c r="W40" s="349" ph="1"/>
      <c r="X40" s="349" ph="1"/>
      <c r="Y40" s="349" ph="1"/>
      <c r="Z40" s="65"/>
    </row>
    <row r="41" spans="1:26" x14ac:dyDescent="0.55000000000000004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</sheetData>
  <mergeCells count="26">
    <mergeCell ref="C25:E25"/>
    <mergeCell ref="M37:R37"/>
    <mergeCell ref="M38:R38"/>
    <mergeCell ref="M39:R40"/>
    <mergeCell ref="L13:O13"/>
    <mergeCell ref="L14:O14"/>
    <mergeCell ref="L15:O15"/>
    <mergeCell ref="Q13:Y13"/>
    <mergeCell ref="Q14:Y14"/>
    <mergeCell ref="Q15:Y15"/>
    <mergeCell ref="S35:Y35"/>
    <mergeCell ref="S36:Y36"/>
    <mergeCell ref="S37:Y37"/>
    <mergeCell ref="S39:Y39"/>
    <mergeCell ref="S40:Y40"/>
    <mergeCell ref="M35:R35"/>
    <mergeCell ref="F25:Y25"/>
    <mergeCell ref="F26:Y26"/>
    <mergeCell ref="M36:R36"/>
    <mergeCell ref="U3:Y3"/>
    <mergeCell ref="U4:Y9"/>
    <mergeCell ref="A1:Z1"/>
    <mergeCell ref="F19:J19"/>
    <mergeCell ref="C21:Y21"/>
    <mergeCell ref="C4:I5"/>
    <mergeCell ref="O19:P19"/>
  </mergeCells>
  <phoneticPr fontId="1" alignment="distributed"/>
  <pageMargins left="0.70866141732283472" right="0.70866141732283472" top="0.74803149606299213" bottom="0.55118110236220474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2:BF7"/>
  <sheetViews>
    <sheetView workbookViewId="0">
      <selection activeCell="AS3" sqref="AS3:AU3"/>
    </sheetView>
  </sheetViews>
  <sheetFormatPr defaultRowHeight="18" x14ac:dyDescent="0.55000000000000004"/>
  <cols>
    <col min="1" max="36" width="3.08203125" customWidth="1"/>
    <col min="37" max="37" width="6.08203125" customWidth="1"/>
    <col min="38" max="87" width="3.08203125" customWidth="1"/>
  </cols>
  <sheetData>
    <row r="2" spans="1:58" x14ac:dyDescent="0.55000000000000004">
      <c r="A2" s="140" t="s">
        <v>0</v>
      </c>
      <c r="B2" s="140"/>
      <c r="C2" s="140"/>
      <c r="D2" s="140" t="s">
        <v>3</v>
      </c>
      <c r="E2" s="140"/>
      <c r="F2" s="140"/>
      <c r="G2" s="140"/>
      <c r="H2" s="140"/>
      <c r="I2" s="140"/>
      <c r="J2" s="140" t="s">
        <v>1</v>
      </c>
      <c r="K2" s="140"/>
      <c r="L2" s="140"/>
      <c r="M2" s="140"/>
      <c r="N2" s="140"/>
      <c r="O2" s="140"/>
      <c r="P2" s="140" t="s">
        <v>2</v>
      </c>
      <c r="Q2" s="140"/>
      <c r="R2" s="140"/>
      <c r="S2" s="140"/>
      <c r="T2" s="140"/>
      <c r="U2" s="140"/>
      <c r="V2" s="140"/>
      <c r="W2" s="140"/>
      <c r="X2" s="147" t="s">
        <v>14</v>
      </c>
      <c r="Y2" s="148"/>
      <c r="Z2" s="148"/>
      <c r="AA2" s="148"/>
      <c r="AB2" s="148"/>
      <c r="AC2" s="148"/>
      <c r="AD2" s="148"/>
      <c r="AE2" s="149"/>
      <c r="AF2" s="140" t="s">
        <v>4</v>
      </c>
      <c r="AG2" s="140"/>
      <c r="AH2" s="140"/>
      <c r="AI2" s="140"/>
      <c r="AJ2" s="140"/>
      <c r="AK2" s="95" t="s">
        <v>197</v>
      </c>
      <c r="AL2" s="140" t="s">
        <v>5</v>
      </c>
      <c r="AM2" s="140"/>
      <c r="AN2" s="140"/>
      <c r="AO2" s="140"/>
      <c r="AP2" s="140" t="s">
        <v>6</v>
      </c>
      <c r="AQ2" s="140"/>
      <c r="AR2" s="140"/>
      <c r="AS2" s="140" t="s">
        <v>169</v>
      </c>
      <c r="AT2" s="140"/>
      <c r="AU2" s="140"/>
      <c r="AV2" s="140" t="s">
        <v>182</v>
      </c>
      <c r="AW2" s="140"/>
      <c r="AX2" s="140"/>
      <c r="BD2" s="1" t="s">
        <v>170</v>
      </c>
      <c r="BE2" s="2"/>
      <c r="BF2" s="3"/>
    </row>
    <row r="3" spans="1:58" x14ac:dyDescent="0.55000000000000004">
      <c r="A3" s="141" t="s">
        <v>128</v>
      </c>
      <c r="B3" s="141"/>
      <c r="C3" s="141"/>
      <c r="D3" s="141" t="s">
        <v>174</v>
      </c>
      <c r="E3" s="141"/>
      <c r="F3" s="141"/>
      <c r="G3" s="141"/>
      <c r="H3" s="141"/>
      <c r="I3" s="141"/>
      <c r="J3" s="141" t="s">
        <v>175</v>
      </c>
      <c r="K3" s="141"/>
      <c r="L3" s="141"/>
      <c r="M3" s="141"/>
      <c r="N3" s="141"/>
      <c r="O3" s="141"/>
      <c r="P3" s="141" t="s">
        <v>176</v>
      </c>
      <c r="Q3" s="141"/>
      <c r="R3" s="141"/>
      <c r="S3" s="141"/>
      <c r="T3" s="141"/>
      <c r="U3" s="141"/>
      <c r="V3" s="141"/>
      <c r="W3" s="141"/>
      <c r="X3" s="144" t="s">
        <v>177</v>
      </c>
      <c r="Y3" s="145"/>
      <c r="Z3" s="145"/>
      <c r="AA3" s="145"/>
      <c r="AB3" s="145"/>
      <c r="AC3" s="145"/>
      <c r="AD3" s="145"/>
      <c r="AE3" s="146"/>
      <c r="AF3" s="141" t="s">
        <v>178</v>
      </c>
      <c r="AG3" s="141"/>
      <c r="AH3" s="141"/>
      <c r="AI3" s="141"/>
      <c r="AJ3" s="141"/>
      <c r="AK3" s="91">
        <v>2</v>
      </c>
      <c r="AL3" s="142">
        <v>46356</v>
      </c>
      <c r="AM3" s="141"/>
      <c r="AN3" s="141"/>
      <c r="AO3" s="141"/>
      <c r="AP3" s="141">
        <v>1122</v>
      </c>
      <c r="AQ3" s="141"/>
      <c r="AR3" s="141"/>
      <c r="AS3" s="141" t="s">
        <v>171</v>
      </c>
      <c r="AT3" s="141"/>
      <c r="AU3" s="141"/>
      <c r="AV3" s="143">
        <v>7</v>
      </c>
      <c r="AW3" s="143"/>
      <c r="AX3" s="143"/>
      <c r="BD3" s="23" t="s">
        <v>171</v>
      </c>
      <c r="BE3" s="7"/>
      <c r="BF3" s="8"/>
    </row>
    <row r="5" spans="1:58" x14ac:dyDescent="0.55000000000000004">
      <c r="AT5" s="5"/>
    </row>
    <row r="6" spans="1:58" x14ac:dyDescent="0.55000000000000004">
      <c r="AT6" s="5"/>
    </row>
    <row r="7" spans="1:58" x14ac:dyDescent="0.55000000000000004">
      <c r="AT7" s="5"/>
    </row>
  </sheetData>
  <mergeCells count="20">
    <mergeCell ref="X3:AE3"/>
    <mergeCell ref="X2:AE2"/>
    <mergeCell ref="A2:C2"/>
    <mergeCell ref="A3:C3"/>
    <mergeCell ref="P2:W2"/>
    <mergeCell ref="P3:W3"/>
    <mergeCell ref="D2:I2"/>
    <mergeCell ref="J2:O2"/>
    <mergeCell ref="D3:I3"/>
    <mergeCell ref="J3:O3"/>
    <mergeCell ref="AL2:AO2"/>
    <mergeCell ref="AP2:AR2"/>
    <mergeCell ref="AF3:AJ3"/>
    <mergeCell ref="AL3:AO3"/>
    <mergeCell ref="AV2:AX2"/>
    <mergeCell ref="AV3:AX3"/>
    <mergeCell ref="AP3:AR3"/>
    <mergeCell ref="AF2:AJ2"/>
    <mergeCell ref="AS2:AU2"/>
    <mergeCell ref="AS3:AU3"/>
  </mergeCells>
  <phoneticPr fontId="1"/>
  <dataValidations count="1">
    <dataValidation type="list" allowBlank="1" showInputMessage="1" showErrorMessage="1" sqref="AS3:AU3">
      <formula1>$BD$2:$BD$3</formula1>
    </dataValidation>
  </dataValidations>
  <pageMargins left="0.78740157480314965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Y40"/>
  <sheetViews>
    <sheetView view="pageBreakPreview" zoomScaleNormal="100" zoomScaleSheetLayoutView="100" workbookViewId="0">
      <selection activeCell="AI18" sqref="AI18"/>
    </sheetView>
  </sheetViews>
  <sheetFormatPr defaultRowHeight="18" x14ac:dyDescent="0.55000000000000004"/>
  <cols>
    <col min="1" max="83" width="3.08203125" customWidth="1"/>
  </cols>
  <sheetData>
    <row r="1" spans="1:25" ht="26.25" customHeight="1" x14ac:dyDescent="0.55000000000000004">
      <c r="A1" s="9" t="s">
        <v>75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26.2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51">
        <v>46387</v>
      </c>
      <c r="S2" s="151"/>
      <c r="T2" s="151"/>
      <c r="U2" s="151"/>
      <c r="V2" s="151"/>
      <c r="W2" s="151"/>
      <c r="X2" s="151"/>
      <c r="Y2" s="9"/>
    </row>
    <row r="3" spans="1:25" ht="18.75" customHeight="1" x14ac:dyDescent="0.5500000000000000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26.25" customHeight="1" x14ac:dyDescent="0.55000000000000004">
      <c r="A4" s="9" t="s">
        <v>76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8.75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26.25" customHeight="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54" t="s">
        <v>77</v>
      </c>
      <c r="M6" s="154"/>
      <c r="N6" s="154"/>
      <c r="O6" s="154"/>
      <c r="P6" s="152" t="str">
        <f>基本情報!$D$3</f>
        <v>唐津市○○町××××789-10</v>
      </c>
      <c r="Q6" s="152"/>
      <c r="R6" s="152"/>
      <c r="S6" s="152"/>
      <c r="T6" s="152"/>
      <c r="U6" s="152"/>
      <c r="V6" s="152"/>
      <c r="W6" s="152"/>
      <c r="X6" s="152"/>
      <c r="Y6" s="9"/>
    </row>
    <row r="7" spans="1:25" ht="26.25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55" t="s">
        <v>78</v>
      </c>
      <c r="M7" s="155"/>
      <c r="N7" s="155"/>
      <c r="O7" s="155"/>
      <c r="P7" s="153" t="str">
        <f>基本情報!$P$3</f>
        <v>××××実行委員会</v>
      </c>
      <c r="Q7" s="153"/>
      <c r="R7" s="153"/>
      <c r="S7" s="153"/>
      <c r="T7" s="153"/>
      <c r="U7" s="153"/>
      <c r="V7" s="153"/>
      <c r="W7" s="153"/>
      <c r="X7" s="153"/>
      <c r="Y7" s="9"/>
    </row>
    <row r="8" spans="1:25" ht="26.25" customHeight="1" x14ac:dyDescent="0.5500000000000000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55" t="s">
        <v>79</v>
      </c>
      <c r="M8" s="155"/>
      <c r="N8" s="155"/>
      <c r="O8" s="155"/>
      <c r="P8" s="153" t="str">
        <f>基本情報!$J$3</f>
        <v>会長　唐津次郎</v>
      </c>
      <c r="Q8" s="153"/>
      <c r="R8" s="153"/>
      <c r="S8" s="153"/>
      <c r="T8" s="153"/>
      <c r="U8" s="153"/>
      <c r="V8" s="153"/>
      <c r="W8" s="153"/>
      <c r="X8" s="153"/>
      <c r="Y8" s="9"/>
    </row>
    <row r="9" spans="1:25" ht="26.25" customHeight="1" x14ac:dyDescent="0.5500000000000000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55" t="s">
        <v>80</v>
      </c>
      <c r="M9" s="155"/>
      <c r="N9" s="155"/>
      <c r="O9" s="155"/>
      <c r="P9" s="153" t="str">
        <f>基本情報!$AF$3</f>
        <v>0955-72-456×</v>
      </c>
      <c r="Q9" s="153"/>
      <c r="R9" s="153"/>
      <c r="S9" s="153"/>
      <c r="T9" s="153"/>
      <c r="U9" s="153"/>
      <c r="V9" s="153"/>
      <c r="W9" s="153"/>
      <c r="X9" s="153"/>
      <c r="Y9" s="9"/>
    </row>
    <row r="10" spans="1:25" ht="26.25" customHeight="1" x14ac:dyDescent="0.5500000000000000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54" t="s">
        <v>81</v>
      </c>
      <c r="M10" s="154"/>
      <c r="N10" s="154"/>
      <c r="O10" s="154"/>
      <c r="P10" s="150"/>
      <c r="Q10" s="150"/>
      <c r="R10" s="150"/>
      <c r="S10" s="150"/>
      <c r="T10" s="150"/>
      <c r="U10" s="150"/>
      <c r="V10" s="150"/>
      <c r="W10" s="150"/>
      <c r="X10" s="150"/>
      <c r="Y10" s="9"/>
    </row>
    <row r="11" spans="1:25" ht="26.25" customHeight="1" x14ac:dyDescent="0.5500000000000000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26.25" customHeight="1" x14ac:dyDescent="0.55000000000000004">
      <c r="A12" s="157" t="s">
        <v>82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9"/>
    </row>
    <row r="13" spans="1:25" ht="15" customHeight="1" x14ac:dyDescent="0.5500000000000000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26.25" customHeight="1" x14ac:dyDescent="0.55000000000000004">
      <c r="A14" s="9" t="s">
        <v>85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5" customHeight="1" x14ac:dyDescent="0.5500000000000000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26.25" customHeight="1" x14ac:dyDescent="0.55000000000000004">
      <c r="A16" s="157" t="s">
        <v>83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9"/>
    </row>
    <row r="17" spans="1:25" ht="18.75" customHeight="1" x14ac:dyDescent="0.5500000000000000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26.25" customHeight="1" x14ac:dyDescent="0.55000000000000004">
      <c r="A18" s="158" t="s">
        <v>84</v>
      </c>
      <c r="B18" s="158"/>
      <c r="C18" s="158"/>
      <c r="D18" s="158"/>
      <c r="E18" s="99"/>
      <c r="F18" s="159" t="str">
        <f>基本情報!$X$3</f>
        <v>××××イベント事業</v>
      </c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60">
        <f>基本情報!$AK$3</f>
        <v>2</v>
      </c>
      <c r="U18" s="160"/>
      <c r="V18" s="160"/>
      <c r="W18" s="160"/>
      <c r="X18" s="96"/>
      <c r="Y18" s="9"/>
    </row>
    <row r="19" spans="1:25" ht="26.25" customHeight="1" x14ac:dyDescent="0.55000000000000004">
      <c r="A19" s="156" t="s">
        <v>203</v>
      </c>
      <c r="B19" s="156"/>
      <c r="C19" s="156"/>
      <c r="D19" s="156"/>
      <c r="E19" s="156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26.25" customHeight="1" x14ac:dyDescent="0.55000000000000004">
      <c r="A20" s="62" t="s">
        <v>204</v>
      </c>
      <c r="B20" s="100"/>
      <c r="C20" s="100"/>
      <c r="D20" s="100"/>
      <c r="E20" s="100"/>
      <c r="F20" s="100"/>
      <c r="G20" s="100"/>
      <c r="H20" s="100"/>
      <c r="I20" s="100"/>
      <c r="J20" s="100"/>
      <c r="K20" s="62"/>
      <c r="L20" s="100" t="s">
        <v>216</v>
      </c>
      <c r="M20" s="100"/>
      <c r="N20" s="100"/>
      <c r="O20" s="100"/>
      <c r="P20" s="100"/>
      <c r="Q20" s="100"/>
      <c r="R20" s="100"/>
      <c r="S20" s="100"/>
      <c r="T20" s="62"/>
      <c r="U20" s="62"/>
      <c r="V20" s="62"/>
      <c r="W20" s="62"/>
      <c r="X20" s="62"/>
      <c r="Y20" s="62"/>
    </row>
    <row r="21" spans="1:25" ht="26.25" customHeight="1" x14ac:dyDescent="0.55000000000000004">
      <c r="A21" s="98" t="s">
        <v>217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44"/>
      <c r="X21" s="9"/>
      <c r="Y21" s="9"/>
    </row>
    <row r="22" spans="1:25" ht="24.75" customHeight="1" x14ac:dyDescent="0.55000000000000004">
      <c r="A22" s="92" t="s">
        <v>218</v>
      </c>
      <c r="B22" s="100"/>
      <c r="C22" s="101"/>
      <c r="D22" s="102"/>
      <c r="E22" s="102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97"/>
      <c r="Y22" s="92"/>
    </row>
    <row r="23" spans="1:25" ht="24.75" customHeight="1" x14ac:dyDescent="0.55000000000000004">
      <c r="A23" s="94" t="s">
        <v>219</v>
      </c>
      <c r="B23" s="100"/>
      <c r="C23" s="101"/>
      <c r="D23" s="102"/>
      <c r="E23" s="102"/>
      <c r="F23" s="103"/>
      <c r="G23" s="103"/>
      <c r="H23" s="103"/>
      <c r="I23" s="103"/>
      <c r="J23" s="103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4"/>
    </row>
    <row r="24" spans="1:25" ht="24.75" customHeight="1" x14ac:dyDescent="0.55000000000000004">
      <c r="A24" s="92" t="s">
        <v>205</v>
      </c>
      <c r="B24" s="92"/>
      <c r="C24" s="53"/>
      <c r="D24" s="56"/>
      <c r="E24" s="56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2"/>
    </row>
    <row r="25" spans="1:25" ht="24.75" customHeight="1" x14ac:dyDescent="0.55000000000000004">
      <c r="A25" s="92" t="s">
        <v>206</v>
      </c>
      <c r="B25" s="92"/>
      <c r="C25" s="53"/>
      <c r="D25" s="56"/>
      <c r="E25" s="56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2"/>
    </row>
    <row r="26" spans="1:25" ht="24.75" customHeight="1" x14ac:dyDescent="0.55000000000000004">
      <c r="A26" s="39" t="s">
        <v>207</v>
      </c>
      <c r="B26" s="39"/>
      <c r="C26" s="53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39"/>
    </row>
    <row r="27" spans="1:25" ht="24.75" customHeight="1" x14ac:dyDescent="0.55000000000000004">
      <c r="A27" s="9" t="s">
        <v>208</v>
      </c>
      <c r="B27" s="100"/>
      <c r="C27" s="101"/>
      <c r="D27" s="102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92"/>
    </row>
    <row r="28" spans="1:25" ht="24.75" customHeight="1" x14ac:dyDescent="0.55000000000000004">
      <c r="A28" s="92" t="s">
        <v>209</v>
      </c>
      <c r="B28" s="100"/>
      <c r="C28" s="101"/>
      <c r="D28" s="102"/>
      <c r="E28" s="90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9"/>
    </row>
    <row r="29" spans="1:25" ht="26.25" customHeight="1" x14ac:dyDescent="0.5500000000000000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26.25" customHeight="1" x14ac:dyDescent="0.5500000000000000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26.25" customHeight="1" x14ac:dyDescent="0.5500000000000000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26.25" customHeight="1" x14ac:dyDescent="0.5500000000000000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6.25" customHeight="1" x14ac:dyDescent="0.5500000000000000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6.25" customHeight="1" x14ac:dyDescent="0.5500000000000000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6.25" customHeight="1" x14ac:dyDescent="0.5500000000000000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26.25" customHeight="1" x14ac:dyDescent="0.5500000000000000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26.25" customHeight="1" x14ac:dyDescent="0.5500000000000000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26.25" customHeight="1" x14ac:dyDescent="0.5500000000000000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26.25" customHeight="1" x14ac:dyDescent="0.5500000000000000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x14ac:dyDescent="0.5500000000000000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</sheetData>
  <mergeCells count="17">
    <mergeCell ref="A19:E19"/>
    <mergeCell ref="A12:X12"/>
    <mergeCell ref="A16:X16"/>
    <mergeCell ref="A18:D18"/>
    <mergeCell ref="F18:S18"/>
    <mergeCell ref="T18:W18"/>
    <mergeCell ref="L6:O6"/>
    <mergeCell ref="L7:O7"/>
    <mergeCell ref="L8:O8"/>
    <mergeCell ref="L9:O9"/>
    <mergeCell ref="L10:O10"/>
    <mergeCell ref="P10:X10"/>
    <mergeCell ref="R2:X2"/>
    <mergeCell ref="P6:X6"/>
    <mergeCell ref="P7:X7"/>
    <mergeCell ref="P8:X8"/>
    <mergeCell ref="P9:X9"/>
  </mergeCells>
  <phoneticPr fontId="1"/>
  <pageMargins left="1.0629921259842521" right="0.70866141732283472" top="0.9448818897637796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1:AR38"/>
  <sheetViews>
    <sheetView view="pageBreakPreview" zoomScaleNormal="100" zoomScaleSheetLayoutView="100" workbookViewId="0">
      <selection activeCell="B3" sqref="B3"/>
    </sheetView>
  </sheetViews>
  <sheetFormatPr defaultRowHeight="18" x14ac:dyDescent="0.55000000000000004"/>
  <cols>
    <col min="1" max="1" width="1.83203125" customWidth="1"/>
    <col min="2" max="14" width="3.08203125" customWidth="1"/>
    <col min="15" max="15" width="2.33203125" customWidth="1"/>
    <col min="16" max="23" width="3.08203125" customWidth="1"/>
    <col min="24" max="24" width="4.25" customWidth="1"/>
    <col min="25" max="61" width="3.08203125" customWidth="1"/>
  </cols>
  <sheetData>
    <row r="1" spans="1:44" ht="24" customHeight="1" x14ac:dyDescent="0.55000000000000004">
      <c r="A1" s="19" t="s">
        <v>91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44" ht="24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151">
        <v>46387</v>
      </c>
      <c r="S2" s="151"/>
      <c r="T2" s="151"/>
      <c r="U2" s="151"/>
      <c r="V2" s="151"/>
      <c r="W2" s="151"/>
      <c r="X2" s="151"/>
      <c r="Y2" s="9"/>
    </row>
    <row r="3" spans="1:44" ht="24" customHeight="1" x14ac:dyDescent="0.5500000000000000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44" ht="24" customHeight="1" x14ac:dyDescent="0.55000000000000004">
      <c r="A4" s="9" t="s">
        <v>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44" ht="24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K5" s="21"/>
      <c r="L5" s="21" t="s">
        <v>88</v>
      </c>
      <c r="M5" s="21"/>
      <c r="N5" s="21"/>
      <c r="O5" s="9"/>
      <c r="P5" s="185" t="str">
        <f>基本情報!$D$3</f>
        <v>唐津市○○町××××789-10</v>
      </c>
      <c r="Q5" s="185"/>
      <c r="R5" s="185"/>
      <c r="S5" s="185"/>
      <c r="T5" s="185"/>
      <c r="U5" s="185"/>
      <c r="V5" s="185"/>
      <c r="W5" s="185"/>
      <c r="X5" s="185"/>
      <c r="Y5" s="11"/>
    </row>
    <row r="6" spans="1:44" ht="24" customHeight="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L6" s="21" t="s">
        <v>9</v>
      </c>
      <c r="M6" s="21"/>
      <c r="N6" s="21"/>
      <c r="O6" s="9"/>
      <c r="P6" s="185" t="str">
        <f>基本情報!$P$3</f>
        <v>××××実行委員会</v>
      </c>
      <c r="Q6" s="185"/>
      <c r="R6" s="185"/>
      <c r="S6" s="185"/>
      <c r="T6" s="185"/>
      <c r="U6" s="185"/>
      <c r="V6" s="185"/>
      <c r="W6" s="185"/>
      <c r="X6" s="185"/>
      <c r="Y6" s="11"/>
    </row>
    <row r="7" spans="1:44" ht="24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L7" s="21" t="s">
        <v>10</v>
      </c>
      <c r="M7" s="21"/>
      <c r="N7" s="21"/>
      <c r="O7" s="9"/>
      <c r="P7" s="185" t="str">
        <f>基本情報!$J$3</f>
        <v>会長　唐津次郎</v>
      </c>
      <c r="Q7" s="185"/>
      <c r="R7" s="185"/>
      <c r="S7" s="185"/>
      <c r="T7" s="185"/>
      <c r="U7" s="185"/>
      <c r="V7" s="185"/>
      <c r="W7" s="185"/>
      <c r="X7" s="185"/>
      <c r="Y7" s="11"/>
    </row>
    <row r="8" spans="1:44" ht="24" customHeight="1" x14ac:dyDescent="0.5500000000000000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44" ht="24" customHeight="1" x14ac:dyDescent="0.55000000000000004">
      <c r="A9" s="157" t="s">
        <v>12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1"/>
    </row>
    <row r="10" spans="1:44" ht="24" customHeight="1" x14ac:dyDescent="0.5500000000000000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44" ht="26.25" customHeight="1" x14ac:dyDescent="0.55000000000000004">
      <c r="A11" s="9"/>
      <c r="B11" s="9" t="s">
        <v>24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44" ht="26.25" customHeight="1" x14ac:dyDescent="0.55000000000000004">
      <c r="A12" s="9" t="s">
        <v>189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44" ht="26.25" customHeight="1" x14ac:dyDescent="0.55000000000000004">
      <c r="A13" s="9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AG13" t="s">
        <v>92</v>
      </c>
    </row>
    <row r="14" spans="1:44" ht="6" customHeight="1" x14ac:dyDescent="0.5500000000000000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44" ht="24" customHeight="1" x14ac:dyDescent="0.55000000000000004">
      <c r="A15" s="9"/>
      <c r="B15" s="165" t="s">
        <v>39</v>
      </c>
      <c r="C15" s="166"/>
      <c r="D15" s="166"/>
      <c r="E15" s="166"/>
      <c r="F15" s="166"/>
      <c r="G15" s="169"/>
      <c r="H15" s="186" t="str">
        <f>基本情報!$X$3</f>
        <v>××××イベント事業</v>
      </c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61">
        <f>基本情報!$AK$3</f>
        <v>2</v>
      </c>
      <c r="V15" s="161"/>
      <c r="W15" s="161"/>
      <c r="X15" s="162"/>
      <c r="Y15" s="9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3"/>
    </row>
    <row r="16" spans="1:44" ht="24" customHeight="1" x14ac:dyDescent="0.55000000000000004">
      <c r="A16" s="9"/>
      <c r="B16" s="170" t="s">
        <v>125</v>
      </c>
      <c r="C16" s="187"/>
      <c r="D16" s="187"/>
      <c r="E16" s="187"/>
      <c r="F16" s="187"/>
      <c r="G16" s="171"/>
      <c r="H16" s="193" t="s">
        <v>133</v>
      </c>
      <c r="I16" s="194"/>
      <c r="J16" s="195"/>
      <c r="K16" s="199" t="s">
        <v>190</v>
      </c>
      <c r="L16" s="182"/>
      <c r="M16" s="182"/>
      <c r="N16" s="182"/>
      <c r="O16" s="182" t="s">
        <v>181</v>
      </c>
      <c r="P16" s="182"/>
      <c r="Q16" s="182"/>
      <c r="R16" s="182"/>
      <c r="S16" s="182"/>
      <c r="T16" s="182" t="s">
        <v>202</v>
      </c>
      <c r="U16" s="182"/>
      <c r="V16" s="182"/>
      <c r="W16" s="182"/>
      <c r="X16" s="183"/>
      <c r="Y16" s="9"/>
      <c r="AG16" s="4"/>
      <c r="AH16" s="12" t="s">
        <v>43</v>
      </c>
      <c r="AI16" s="12"/>
      <c r="AJ16" s="12"/>
      <c r="AK16" s="12"/>
      <c r="AL16" s="12"/>
      <c r="AM16" s="12"/>
      <c r="AN16" s="12"/>
      <c r="AO16" s="12"/>
      <c r="AP16" s="12"/>
      <c r="AQ16" s="5"/>
      <c r="AR16" s="6"/>
    </row>
    <row r="17" spans="1:44" ht="24" customHeight="1" x14ac:dyDescent="0.55000000000000004">
      <c r="A17" s="9"/>
      <c r="B17" s="188"/>
      <c r="C17" s="189"/>
      <c r="D17" s="189"/>
      <c r="E17" s="189"/>
      <c r="F17" s="189"/>
      <c r="G17" s="190"/>
      <c r="H17" s="196" t="s">
        <v>134</v>
      </c>
      <c r="I17" s="197"/>
      <c r="J17" s="198"/>
      <c r="K17" s="191" t="s">
        <v>191</v>
      </c>
      <c r="L17" s="192"/>
      <c r="M17" s="192"/>
      <c r="N17" s="192"/>
      <c r="O17" s="192" t="s">
        <v>135</v>
      </c>
      <c r="P17" s="192"/>
      <c r="Q17" s="192"/>
      <c r="R17" s="192"/>
      <c r="S17" s="55"/>
      <c r="T17" s="55"/>
      <c r="U17" s="55"/>
      <c r="V17" s="55"/>
      <c r="W17" s="55"/>
      <c r="X17" s="57"/>
      <c r="Y17" s="9"/>
      <c r="AG17" s="4"/>
      <c r="AH17" s="12"/>
      <c r="AI17" s="12" t="s">
        <v>59</v>
      </c>
      <c r="AJ17" s="12"/>
      <c r="AK17" s="12"/>
      <c r="AL17" s="12"/>
      <c r="AM17" s="12"/>
      <c r="AN17" s="12"/>
      <c r="AO17" s="12"/>
      <c r="AP17" s="22"/>
      <c r="AQ17" s="5"/>
      <c r="AR17" s="6"/>
    </row>
    <row r="18" spans="1:44" ht="24" customHeight="1" thickBot="1" x14ac:dyDescent="0.6">
      <c r="A18" s="9"/>
      <c r="B18" s="165" t="s">
        <v>16</v>
      </c>
      <c r="C18" s="166"/>
      <c r="D18" s="166"/>
      <c r="E18" s="166"/>
      <c r="F18" s="166"/>
      <c r="G18" s="169"/>
      <c r="H18" s="179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1"/>
      <c r="Y18" s="9"/>
      <c r="Z18" t="s">
        <v>144</v>
      </c>
      <c r="AG18" s="4"/>
      <c r="AH18" s="12"/>
      <c r="AI18" s="165" t="s">
        <v>44</v>
      </c>
      <c r="AJ18" s="166"/>
      <c r="AK18" s="169"/>
      <c r="AL18" s="165" t="s">
        <v>46</v>
      </c>
      <c r="AM18" s="166"/>
      <c r="AN18" s="169"/>
      <c r="AO18" s="170" t="s">
        <v>47</v>
      </c>
      <c r="AP18" s="171"/>
      <c r="AQ18" s="5"/>
      <c r="AR18" s="6"/>
    </row>
    <row r="19" spans="1:44" ht="24" customHeight="1" thickBot="1" x14ac:dyDescent="0.6">
      <c r="A19" s="9"/>
      <c r="B19" s="165" t="s">
        <v>17</v>
      </c>
      <c r="C19" s="166"/>
      <c r="D19" s="166"/>
      <c r="E19" s="166"/>
      <c r="F19" s="166"/>
      <c r="G19" s="169"/>
      <c r="H19" s="179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1"/>
      <c r="Y19" s="9"/>
      <c r="Z19" t="s">
        <v>112</v>
      </c>
      <c r="AG19" s="4"/>
      <c r="AH19" s="12"/>
      <c r="AI19" s="172" t="s">
        <v>69</v>
      </c>
      <c r="AJ19" s="173"/>
      <c r="AK19" s="174"/>
      <c r="AL19" s="175"/>
      <c r="AM19" s="176"/>
      <c r="AN19" s="176"/>
      <c r="AO19" s="177">
        <f>CX5</f>
        <v>0</v>
      </c>
      <c r="AP19" s="178"/>
      <c r="AQ19" s="5" t="s">
        <v>111</v>
      </c>
      <c r="AR19" s="6"/>
    </row>
    <row r="20" spans="1:44" ht="24" customHeight="1" thickBot="1" x14ac:dyDescent="0.6">
      <c r="A20" s="9"/>
      <c r="B20" s="170" t="s">
        <v>194</v>
      </c>
      <c r="C20" s="187"/>
      <c r="D20" s="187"/>
      <c r="E20" s="187"/>
      <c r="F20" s="187"/>
      <c r="G20" s="171"/>
      <c r="H20" s="203" t="s">
        <v>25</v>
      </c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5"/>
      <c r="Y20" s="9"/>
      <c r="AG20" s="4"/>
      <c r="AH20" s="12"/>
      <c r="AI20" s="172" t="s">
        <v>70</v>
      </c>
      <c r="AJ20" s="173"/>
      <c r="AK20" s="174"/>
      <c r="AL20" s="175"/>
      <c r="AM20" s="176"/>
      <c r="AN20" s="184"/>
      <c r="AO20" s="163">
        <f>CX6</f>
        <v>0</v>
      </c>
      <c r="AP20" s="164"/>
      <c r="AQ20" s="5"/>
      <c r="AR20" s="6"/>
    </row>
    <row r="21" spans="1:44" ht="24" customHeight="1" thickBot="1" x14ac:dyDescent="0.6">
      <c r="A21" s="9"/>
      <c r="B21" s="209"/>
      <c r="C21" s="210"/>
      <c r="D21" s="210"/>
      <c r="E21" s="210"/>
      <c r="F21" s="210"/>
      <c r="G21" s="211"/>
      <c r="H21" s="203" t="s">
        <v>26</v>
      </c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5"/>
      <c r="Y21" s="9"/>
      <c r="AG21" s="4"/>
      <c r="AH21" s="12"/>
      <c r="AI21" s="165" t="s">
        <v>45</v>
      </c>
      <c r="AJ21" s="166"/>
      <c r="AK21" s="166"/>
      <c r="AL21" s="166"/>
      <c r="AM21" s="166"/>
      <c r="AN21" s="166"/>
      <c r="AO21" s="167">
        <f>SUM(AO19:AP20)</f>
        <v>0</v>
      </c>
      <c r="AP21" s="168"/>
      <c r="AQ21" s="5" t="s">
        <v>143</v>
      </c>
      <c r="AR21" s="6"/>
    </row>
    <row r="22" spans="1:44" ht="24" customHeight="1" x14ac:dyDescent="0.55000000000000004">
      <c r="A22" s="9"/>
      <c r="B22" s="188"/>
      <c r="C22" s="189"/>
      <c r="D22" s="189"/>
      <c r="E22" s="189"/>
      <c r="F22" s="189"/>
      <c r="G22" s="190"/>
      <c r="H22" s="206" t="s">
        <v>19</v>
      </c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8"/>
      <c r="Y22" s="9"/>
      <c r="AG22" s="23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8"/>
    </row>
    <row r="23" spans="1:44" ht="24" customHeight="1" x14ac:dyDescent="0.55000000000000004">
      <c r="A23" s="9"/>
      <c r="B23" s="165" t="s">
        <v>18</v>
      </c>
      <c r="C23" s="166"/>
      <c r="D23" s="166"/>
      <c r="E23" s="166"/>
      <c r="F23" s="166"/>
      <c r="G23" s="169"/>
      <c r="H23" s="200" t="str">
        <f>IF(基本情報!$AS$3="概算払い","概算払いでお願いします。","")</f>
        <v>概算払いでお願いします。</v>
      </c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2"/>
      <c r="Y23" s="9"/>
    </row>
    <row r="24" spans="1:44" ht="7.5" customHeight="1" x14ac:dyDescent="0.55000000000000004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44" ht="24" customHeight="1" x14ac:dyDescent="0.55000000000000004">
      <c r="A25" s="9" t="s">
        <v>20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44" ht="24" customHeight="1" x14ac:dyDescent="0.55000000000000004">
      <c r="A26" s="9" t="s">
        <v>21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44" ht="24" customHeight="1" x14ac:dyDescent="0.55000000000000004">
      <c r="A27" s="9" t="s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44" ht="24" customHeight="1" x14ac:dyDescent="0.55000000000000004">
      <c r="A28" s="9" t="s">
        <v>23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44" ht="24" customHeight="1" x14ac:dyDescent="0.5500000000000000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44" ht="24" customHeight="1" x14ac:dyDescent="0.5500000000000000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44" ht="24" customHeight="1" x14ac:dyDescent="0.5500000000000000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44" ht="24" customHeight="1" x14ac:dyDescent="0.5500000000000000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4" customHeight="1" x14ac:dyDescent="0.5500000000000000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4" customHeight="1" x14ac:dyDescent="0.5500000000000000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4" customHeight="1" x14ac:dyDescent="0.5500000000000000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24" customHeight="1" x14ac:dyDescent="0.5500000000000000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24" customHeight="1" x14ac:dyDescent="0.5500000000000000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24" customHeight="1" x14ac:dyDescent="0.5500000000000000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</sheetData>
  <mergeCells count="37">
    <mergeCell ref="B23:G23"/>
    <mergeCell ref="H23:X23"/>
    <mergeCell ref="B19:G19"/>
    <mergeCell ref="H19:X19"/>
    <mergeCell ref="H20:X20"/>
    <mergeCell ref="H21:X21"/>
    <mergeCell ref="H22:X22"/>
    <mergeCell ref="B20:G22"/>
    <mergeCell ref="R2:X2"/>
    <mergeCell ref="AI20:AK20"/>
    <mergeCell ref="AL20:AN20"/>
    <mergeCell ref="P5:X5"/>
    <mergeCell ref="P6:X6"/>
    <mergeCell ref="P7:X7"/>
    <mergeCell ref="A9:X9"/>
    <mergeCell ref="B15:G15"/>
    <mergeCell ref="H15:T15"/>
    <mergeCell ref="B16:G17"/>
    <mergeCell ref="K17:N17"/>
    <mergeCell ref="O17:R17"/>
    <mergeCell ref="H16:J16"/>
    <mergeCell ref="H17:J17"/>
    <mergeCell ref="K16:N16"/>
    <mergeCell ref="B18:G18"/>
    <mergeCell ref="U15:X15"/>
    <mergeCell ref="AO20:AP20"/>
    <mergeCell ref="AI21:AN21"/>
    <mergeCell ref="AO21:AP21"/>
    <mergeCell ref="AI18:AK18"/>
    <mergeCell ref="AL18:AN18"/>
    <mergeCell ref="AO18:AP18"/>
    <mergeCell ref="AI19:AK19"/>
    <mergeCell ref="AL19:AN19"/>
    <mergeCell ref="AO19:AP19"/>
    <mergeCell ref="H18:X18"/>
    <mergeCell ref="O16:S16"/>
    <mergeCell ref="T16:X16"/>
  </mergeCells>
  <phoneticPr fontId="1"/>
  <pageMargins left="0.98425196850393704" right="0.70866141732283472" top="0.94488188976377963" bottom="0.7480314960629921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CT47"/>
  <sheetViews>
    <sheetView view="pageBreakPreview" zoomScaleNormal="100" zoomScaleSheetLayoutView="100" workbookViewId="0">
      <selection activeCell="G3" sqref="G3"/>
    </sheetView>
  </sheetViews>
  <sheetFormatPr defaultRowHeight="18" x14ac:dyDescent="0.55000000000000004"/>
  <cols>
    <col min="1" max="9" width="3.08203125" customWidth="1"/>
    <col min="10" max="10" width="1.25" customWidth="1"/>
    <col min="11" max="11" width="1.83203125" customWidth="1"/>
    <col min="12" max="25" width="3.08203125" customWidth="1"/>
    <col min="26" max="26" width="3.75" customWidth="1"/>
    <col min="27" max="36" width="3.08203125" customWidth="1"/>
    <col min="37" max="37" width="1.25" customWidth="1"/>
    <col min="38" max="38" width="1.83203125" customWidth="1"/>
    <col min="39" max="52" width="3.08203125" customWidth="1"/>
    <col min="53" max="53" width="3.75" customWidth="1"/>
    <col min="54" max="63" width="3.08203125" customWidth="1"/>
    <col min="64" max="64" width="1.25" customWidth="1"/>
    <col min="65" max="65" width="1.83203125" customWidth="1"/>
    <col min="66" max="79" width="3.08203125" customWidth="1"/>
    <col min="80" max="80" width="3.75" customWidth="1"/>
    <col min="81" max="81" width="3.08203125" customWidth="1"/>
    <col min="82" max="82" width="15.58203125" customWidth="1"/>
    <col min="83" max="83" width="9.33203125" style="15" customWidth="1"/>
    <col min="84" max="84" width="1.83203125" customWidth="1"/>
    <col min="85" max="85" width="13.83203125" customWidth="1"/>
    <col min="86" max="86" width="10" style="15" customWidth="1"/>
    <col min="87" max="87" width="3.08203125" customWidth="1"/>
    <col min="88" max="88" width="15.5" customWidth="1"/>
    <col min="89" max="89" width="9.33203125" customWidth="1"/>
    <col min="90" max="90" width="1.83203125" customWidth="1"/>
    <col min="91" max="91" width="13.83203125" customWidth="1"/>
    <col min="92" max="92" width="10" customWidth="1"/>
    <col min="93" max="93" width="3.08203125" customWidth="1"/>
    <col min="94" max="94" width="15.58203125" customWidth="1"/>
    <col min="95" max="95" width="9.33203125" customWidth="1"/>
    <col min="96" max="96" width="1.83203125" customWidth="1"/>
    <col min="97" max="97" width="13.83203125" customWidth="1"/>
    <col min="98" max="98" width="10" customWidth="1"/>
    <col min="99" max="132" width="3.08203125" customWidth="1"/>
  </cols>
  <sheetData>
    <row r="1" spans="1:98" ht="22.5" customHeight="1" x14ac:dyDescent="0.55000000000000004">
      <c r="A1" s="63" t="s">
        <v>138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B1" s="63" t="s">
        <v>139</v>
      </c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C1" s="63" t="s">
        <v>140</v>
      </c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D1" s="215" t="s">
        <v>72</v>
      </c>
      <c r="CE1" s="215"/>
      <c r="CF1" s="215"/>
      <c r="CG1" s="215"/>
      <c r="CH1" s="215"/>
      <c r="CJ1" s="215" t="s">
        <v>73</v>
      </c>
      <c r="CK1" s="215"/>
      <c r="CL1" s="215"/>
      <c r="CM1" s="215"/>
      <c r="CN1" s="215"/>
      <c r="CP1" s="215" t="s">
        <v>74</v>
      </c>
      <c r="CQ1" s="215"/>
      <c r="CR1" s="215"/>
      <c r="CS1" s="215"/>
      <c r="CT1" s="215"/>
    </row>
    <row r="2" spans="1:98" ht="26.25" customHeight="1" x14ac:dyDescent="0.55000000000000004">
      <c r="A2" s="63"/>
      <c r="B2" s="157" t="s">
        <v>37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B2" s="65"/>
      <c r="AC2" s="216" t="s">
        <v>220</v>
      </c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C2" s="63"/>
      <c r="BD2" s="157" t="s">
        <v>62</v>
      </c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D2" s="42" t="s">
        <v>64</v>
      </c>
      <c r="CE2" s="14">
        <f t="shared" ref="CE2:CE9" si="0">SUMIFS(V:V,B:B,CD2)</f>
        <v>100000</v>
      </c>
      <c r="CG2" s="16" t="s">
        <v>71</v>
      </c>
      <c r="CH2" s="17">
        <f>CE10</f>
        <v>150000</v>
      </c>
      <c r="CJ2" s="42" t="s">
        <v>64</v>
      </c>
      <c r="CK2" s="14">
        <f t="shared" ref="CK2:CK9" si="1">SUMIFS(AT:AT,AC:AC,CJ2)</f>
        <v>0</v>
      </c>
      <c r="CM2" s="16" t="s">
        <v>71</v>
      </c>
      <c r="CN2" s="17">
        <f>CK10</f>
        <v>0</v>
      </c>
      <c r="CP2" s="42" t="s">
        <v>64</v>
      </c>
      <c r="CQ2" s="14">
        <f t="shared" ref="CQ2:CQ9" si="2">SUMIFS(BU:BU,BD:BD,CP2)</f>
        <v>0</v>
      </c>
      <c r="CS2" s="16" t="s">
        <v>71</v>
      </c>
      <c r="CT2" s="17">
        <f>CQ10</f>
        <v>0</v>
      </c>
    </row>
    <row r="3" spans="1:98" ht="22.5" customHeight="1" x14ac:dyDescent="0.55000000000000004">
      <c r="A3" s="63" t="s">
        <v>38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B3" s="63" t="s">
        <v>55</v>
      </c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C3" s="63" t="s">
        <v>55</v>
      </c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D3" s="42" t="s">
        <v>65</v>
      </c>
      <c r="CE3" s="14">
        <f t="shared" si="0"/>
        <v>0</v>
      </c>
      <c r="CG3" s="42" t="s">
        <v>69</v>
      </c>
      <c r="CH3" s="14">
        <f>MIN(ROUNDDOWN(CH2*1/2,-3),500000)</f>
        <v>75000</v>
      </c>
      <c r="CJ3" s="42" t="s">
        <v>65</v>
      </c>
      <c r="CK3" s="14">
        <f t="shared" si="1"/>
        <v>0</v>
      </c>
      <c r="CM3" s="42" t="s">
        <v>69</v>
      </c>
      <c r="CN3" s="14">
        <f>MIN(ROUNDDOWN(CN2*1/2,-3),$CH$3)</f>
        <v>0</v>
      </c>
      <c r="CP3" s="42" t="s">
        <v>65</v>
      </c>
      <c r="CQ3" s="14">
        <f t="shared" si="2"/>
        <v>0</v>
      </c>
      <c r="CS3" s="42" t="s">
        <v>69</v>
      </c>
      <c r="CT3" s="14">
        <f>MIN(ROUNDDOWN(CT2*1/2,-3),$CH$3)</f>
        <v>0</v>
      </c>
    </row>
    <row r="4" spans="1:98" ht="21" customHeight="1" x14ac:dyDescent="0.55000000000000004">
      <c r="A4" s="63"/>
      <c r="B4" s="217" t="s">
        <v>39</v>
      </c>
      <c r="C4" s="217"/>
      <c r="D4" s="217"/>
      <c r="E4" s="217"/>
      <c r="F4" s="217"/>
      <c r="G4" s="218" t="str">
        <f>基本情報!$X$3</f>
        <v>××××イベント事業</v>
      </c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9"/>
      <c r="W4" s="220">
        <f>基本情報!AK3</f>
        <v>2</v>
      </c>
      <c r="X4" s="220"/>
      <c r="Y4" s="220"/>
      <c r="Z4" s="221"/>
      <c r="AB4" s="63"/>
      <c r="AC4" s="217" t="s">
        <v>39</v>
      </c>
      <c r="AD4" s="217"/>
      <c r="AE4" s="217"/>
      <c r="AF4" s="217"/>
      <c r="AG4" s="217"/>
      <c r="AH4" s="218" t="str">
        <f>基本情報!$X$3</f>
        <v>××××イベント事業</v>
      </c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9"/>
      <c r="AX4" s="220">
        <f>W4</f>
        <v>2</v>
      </c>
      <c r="AY4" s="222"/>
      <c r="AZ4" s="222"/>
      <c r="BA4" s="223"/>
      <c r="BC4" s="63"/>
      <c r="BD4" s="217" t="s">
        <v>39</v>
      </c>
      <c r="BE4" s="217"/>
      <c r="BF4" s="217"/>
      <c r="BG4" s="217"/>
      <c r="BH4" s="217"/>
      <c r="BI4" s="218" t="str">
        <f>基本情報!$X$3</f>
        <v>××××イベント事業</v>
      </c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9"/>
      <c r="BY4" s="220">
        <f>AX4</f>
        <v>2</v>
      </c>
      <c r="BZ4" s="222"/>
      <c r="CA4" s="222"/>
      <c r="CB4" s="223"/>
      <c r="CD4" s="42" t="s">
        <v>66</v>
      </c>
      <c r="CE4" s="14">
        <f t="shared" si="0"/>
        <v>0</v>
      </c>
      <c r="CG4" s="42" t="s">
        <v>70</v>
      </c>
      <c r="CH4" s="14">
        <f>CH2-CH3</f>
        <v>75000</v>
      </c>
      <c r="CJ4" s="42" t="s">
        <v>66</v>
      </c>
      <c r="CK4" s="14">
        <f t="shared" si="1"/>
        <v>0</v>
      </c>
      <c r="CM4" s="42" t="s">
        <v>70</v>
      </c>
      <c r="CN4" s="14">
        <f>CN2-CN3</f>
        <v>0</v>
      </c>
      <c r="CP4" s="42" t="s">
        <v>66</v>
      </c>
      <c r="CQ4" s="14">
        <f t="shared" si="2"/>
        <v>0</v>
      </c>
      <c r="CS4" s="42" t="s">
        <v>70</v>
      </c>
      <c r="CT4" s="14">
        <f>CT2-CT3</f>
        <v>0</v>
      </c>
    </row>
    <row r="5" spans="1:98" ht="21" customHeight="1" x14ac:dyDescent="0.55000000000000004">
      <c r="A5" s="63"/>
      <c r="B5" s="217" t="s">
        <v>7</v>
      </c>
      <c r="C5" s="217"/>
      <c r="D5" s="217"/>
      <c r="E5" s="217"/>
      <c r="F5" s="217"/>
      <c r="G5" s="224" t="s">
        <v>201</v>
      </c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6"/>
      <c r="AB5" s="63"/>
      <c r="AC5" s="217" t="s">
        <v>7</v>
      </c>
      <c r="AD5" s="217"/>
      <c r="AE5" s="217"/>
      <c r="AF5" s="217"/>
      <c r="AG5" s="217"/>
      <c r="AH5" s="224" t="s">
        <v>201</v>
      </c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6"/>
      <c r="BC5" s="63"/>
      <c r="BD5" s="217" t="s">
        <v>7</v>
      </c>
      <c r="BE5" s="217"/>
      <c r="BF5" s="217"/>
      <c r="BG5" s="217"/>
      <c r="BH5" s="217"/>
      <c r="BI5" s="224" t="s">
        <v>201</v>
      </c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6"/>
      <c r="CD5" s="93" t="s">
        <v>221</v>
      </c>
      <c r="CE5" s="14">
        <f t="shared" si="0"/>
        <v>0</v>
      </c>
      <c r="CJ5" s="93" t="s">
        <v>221</v>
      </c>
      <c r="CK5" s="14">
        <f t="shared" si="1"/>
        <v>0</v>
      </c>
      <c r="CN5" s="15"/>
      <c r="CP5" s="93" t="s">
        <v>221</v>
      </c>
      <c r="CQ5" s="14">
        <f t="shared" si="2"/>
        <v>0</v>
      </c>
      <c r="CT5" s="15"/>
    </row>
    <row r="6" spans="1:98" ht="21" customHeight="1" x14ac:dyDescent="0.55000000000000004">
      <c r="A6" s="63"/>
      <c r="B6" s="217" t="s">
        <v>41</v>
      </c>
      <c r="C6" s="217"/>
      <c r="D6" s="217"/>
      <c r="E6" s="217"/>
      <c r="F6" s="217"/>
      <c r="G6" s="235" t="s">
        <v>63</v>
      </c>
      <c r="H6" s="227"/>
      <c r="I6" s="227"/>
      <c r="J6" s="227"/>
      <c r="K6" s="227"/>
      <c r="L6" s="227"/>
      <c r="M6" s="227"/>
      <c r="N6" s="227" t="s">
        <v>50</v>
      </c>
      <c r="O6" s="227"/>
      <c r="P6" s="227"/>
      <c r="Q6" s="228">
        <v>46387</v>
      </c>
      <c r="R6" s="228"/>
      <c r="S6" s="228"/>
      <c r="T6" s="228"/>
      <c r="U6" s="228"/>
      <c r="V6" s="228"/>
      <c r="W6" s="228"/>
      <c r="X6" s="166" t="s">
        <v>49</v>
      </c>
      <c r="Y6" s="166"/>
      <c r="Z6" s="169"/>
      <c r="AB6" s="63"/>
      <c r="AC6" s="217" t="s">
        <v>41</v>
      </c>
      <c r="AD6" s="217"/>
      <c r="AE6" s="217"/>
      <c r="AF6" s="217"/>
      <c r="AG6" s="217"/>
      <c r="AH6" s="235" t="str">
        <f>$G$6</f>
        <v>交付決定の日</v>
      </c>
      <c r="AI6" s="227"/>
      <c r="AJ6" s="227"/>
      <c r="AK6" s="227"/>
      <c r="AL6" s="227"/>
      <c r="AM6" s="227"/>
      <c r="AN6" s="227"/>
      <c r="AO6" s="227" t="s">
        <v>50</v>
      </c>
      <c r="AP6" s="227"/>
      <c r="AQ6" s="227"/>
      <c r="AR6" s="228">
        <v>46387</v>
      </c>
      <c r="AS6" s="228"/>
      <c r="AT6" s="228"/>
      <c r="AU6" s="228"/>
      <c r="AV6" s="228"/>
      <c r="AW6" s="228"/>
      <c r="AX6" s="228"/>
      <c r="AY6" s="166" t="s">
        <v>49</v>
      </c>
      <c r="AZ6" s="166"/>
      <c r="BA6" s="169"/>
      <c r="BC6" s="63"/>
      <c r="BD6" s="217" t="s">
        <v>41</v>
      </c>
      <c r="BE6" s="217"/>
      <c r="BF6" s="217"/>
      <c r="BG6" s="217"/>
      <c r="BH6" s="217"/>
      <c r="BI6" s="235" t="str">
        <f>$AH$6</f>
        <v>交付決定の日</v>
      </c>
      <c r="BJ6" s="227"/>
      <c r="BK6" s="227"/>
      <c r="BL6" s="227"/>
      <c r="BM6" s="227"/>
      <c r="BN6" s="227"/>
      <c r="BO6" s="227"/>
      <c r="BP6" s="227" t="s">
        <v>50</v>
      </c>
      <c r="BQ6" s="227"/>
      <c r="BR6" s="227"/>
      <c r="BS6" s="228"/>
      <c r="BT6" s="228"/>
      <c r="BU6" s="228"/>
      <c r="BV6" s="228"/>
      <c r="BW6" s="228"/>
      <c r="BX6" s="228"/>
      <c r="BY6" s="228"/>
      <c r="BZ6" s="166" t="s">
        <v>49</v>
      </c>
      <c r="CA6" s="166"/>
      <c r="CB6" s="169"/>
      <c r="CD6" s="42" t="s">
        <v>67</v>
      </c>
      <c r="CE6" s="14">
        <f t="shared" si="0"/>
        <v>50000</v>
      </c>
      <c r="CJ6" s="42" t="s">
        <v>67</v>
      </c>
      <c r="CK6" s="14">
        <f t="shared" si="1"/>
        <v>0</v>
      </c>
      <c r="CN6" s="15"/>
      <c r="CP6" s="42" t="s">
        <v>67</v>
      </c>
      <c r="CQ6" s="14">
        <f t="shared" si="2"/>
        <v>0</v>
      </c>
      <c r="CT6" s="15"/>
    </row>
    <row r="7" spans="1:98" ht="21" customHeight="1" x14ac:dyDescent="0.55000000000000004">
      <c r="A7" s="63"/>
      <c r="B7" s="229" t="s">
        <v>117</v>
      </c>
      <c r="C7" s="230"/>
      <c r="D7" s="230"/>
      <c r="E7" s="230"/>
      <c r="F7" s="231"/>
      <c r="G7" s="232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4"/>
      <c r="AB7" s="63"/>
      <c r="AC7" s="229" t="s">
        <v>117</v>
      </c>
      <c r="AD7" s="230"/>
      <c r="AE7" s="230"/>
      <c r="AF7" s="230"/>
      <c r="AG7" s="231"/>
      <c r="AH7" s="232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4"/>
      <c r="BC7" s="63"/>
      <c r="BD7" s="229" t="s">
        <v>117</v>
      </c>
      <c r="BE7" s="230"/>
      <c r="BF7" s="230"/>
      <c r="BG7" s="230"/>
      <c r="BH7" s="231"/>
      <c r="BI7" s="232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4"/>
      <c r="CD7" s="42" t="s">
        <v>68</v>
      </c>
      <c r="CE7" s="14">
        <f t="shared" si="0"/>
        <v>0</v>
      </c>
      <c r="CJ7" s="42" t="s">
        <v>68</v>
      </c>
      <c r="CK7" s="14">
        <f t="shared" si="1"/>
        <v>0</v>
      </c>
      <c r="CN7" s="15"/>
      <c r="CP7" s="42" t="s">
        <v>68</v>
      </c>
      <c r="CQ7" s="14">
        <f t="shared" si="2"/>
        <v>0</v>
      </c>
      <c r="CT7" s="15"/>
    </row>
    <row r="8" spans="1:98" ht="21" customHeight="1" x14ac:dyDescent="0.55000000000000004">
      <c r="A8" s="63"/>
      <c r="B8" s="229" t="s">
        <v>118</v>
      </c>
      <c r="C8" s="230"/>
      <c r="D8" s="230"/>
      <c r="E8" s="230"/>
      <c r="F8" s="231"/>
      <c r="G8" s="232"/>
      <c r="H8" s="233"/>
      <c r="I8" s="233"/>
      <c r="J8" s="233"/>
      <c r="K8" s="233"/>
      <c r="L8" s="233"/>
      <c r="M8" s="233"/>
      <c r="N8" s="233"/>
      <c r="O8" s="233"/>
      <c r="P8" s="233"/>
      <c r="Q8" s="236" t="s">
        <v>122</v>
      </c>
      <c r="R8" s="222"/>
      <c r="S8" s="222"/>
      <c r="T8" s="222"/>
      <c r="U8" s="223"/>
      <c r="V8" s="240"/>
      <c r="W8" s="240"/>
      <c r="X8" s="240"/>
      <c r="Y8" s="240"/>
      <c r="Z8" s="241"/>
      <c r="AB8" s="65"/>
      <c r="AC8" s="229" t="s">
        <v>118</v>
      </c>
      <c r="AD8" s="230"/>
      <c r="AE8" s="230"/>
      <c r="AF8" s="230"/>
      <c r="AG8" s="231"/>
      <c r="AH8" s="200"/>
      <c r="AI8" s="201"/>
      <c r="AJ8" s="201"/>
      <c r="AK8" s="201"/>
      <c r="AL8" s="201"/>
      <c r="AM8" s="201"/>
      <c r="AN8" s="201"/>
      <c r="AO8" s="201"/>
      <c r="AP8" s="201"/>
      <c r="AQ8" s="202"/>
      <c r="AR8" s="236" t="s">
        <v>123</v>
      </c>
      <c r="AS8" s="222"/>
      <c r="AT8" s="222"/>
      <c r="AU8" s="222"/>
      <c r="AV8" s="223"/>
      <c r="AW8" s="237"/>
      <c r="AX8" s="238"/>
      <c r="AY8" s="238"/>
      <c r="AZ8" s="238"/>
      <c r="BA8" s="239"/>
      <c r="BC8" s="63"/>
      <c r="BD8" s="229" t="s">
        <v>119</v>
      </c>
      <c r="BE8" s="230"/>
      <c r="BF8" s="230"/>
      <c r="BG8" s="230"/>
      <c r="BH8" s="231"/>
      <c r="BI8" s="200"/>
      <c r="BJ8" s="201"/>
      <c r="BK8" s="201"/>
      <c r="BL8" s="201"/>
      <c r="BM8" s="201"/>
      <c r="BN8" s="201"/>
      <c r="BO8" s="201"/>
      <c r="BP8" s="201"/>
      <c r="BQ8" s="201"/>
      <c r="BR8" s="201"/>
      <c r="BS8" s="236" t="s">
        <v>124</v>
      </c>
      <c r="BT8" s="222"/>
      <c r="BU8" s="222"/>
      <c r="BV8" s="222"/>
      <c r="BW8" s="223"/>
      <c r="BX8" s="240"/>
      <c r="BY8" s="240"/>
      <c r="BZ8" s="240"/>
      <c r="CA8" s="240"/>
      <c r="CB8" s="241"/>
      <c r="CD8" s="42" t="s">
        <v>95</v>
      </c>
      <c r="CE8" s="14">
        <f t="shared" si="0"/>
        <v>0</v>
      </c>
      <c r="CJ8" s="42" t="s">
        <v>95</v>
      </c>
      <c r="CK8" s="14">
        <f t="shared" si="1"/>
        <v>0</v>
      </c>
      <c r="CN8" s="15"/>
      <c r="CP8" s="42" t="s">
        <v>95</v>
      </c>
      <c r="CQ8" s="14">
        <f t="shared" si="2"/>
        <v>0</v>
      </c>
      <c r="CT8" s="15"/>
    </row>
    <row r="9" spans="1:98" ht="21" customHeight="1" x14ac:dyDescent="0.55000000000000004">
      <c r="A9" s="63"/>
      <c r="B9" s="242" t="s">
        <v>40</v>
      </c>
      <c r="C9" s="243"/>
      <c r="D9" s="243"/>
      <c r="E9" s="243"/>
      <c r="F9" s="244"/>
      <c r="G9" s="266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8"/>
      <c r="AB9" s="65"/>
      <c r="AC9" s="242" t="s">
        <v>115</v>
      </c>
      <c r="AD9" s="243"/>
      <c r="AE9" s="243"/>
      <c r="AF9" s="243"/>
      <c r="AG9" s="244"/>
      <c r="AH9" s="275" t="s">
        <v>120</v>
      </c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7"/>
      <c r="BC9" s="63"/>
      <c r="BD9" s="242" t="s">
        <v>116</v>
      </c>
      <c r="BE9" s="243"/>
      <c r="BF9" s="243"/>
      <c r="BG9" s="243"/>
      <c r="BH9" s="244"/>
      <c r="BI9" s="251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3"/>
      <c r="CD9" s="42" t="s">
        <v>96</v>
      </c>
      <c r="CE9" s="14">
        <f t="shared" si="0"/>
        <v>0</v>
      </c>
      <c r="CJ9" s="42" t="s">
        <v>96</v>
      </c>
      <c r="CK9" s="14">
        <f t="shared" si="1"/>
        <v>0</v>
      </c>
      <c r="CN9" s="15"/>
      <c r="CP9" s="42" t="s">
        <v>96</v>
      </c>
      <c r="CQ9" s="14">
        <f t="shared" si="2"/>
        <v>0</v>
      </c>
      <c r="CT9" s="15"/>
    </row>
    <row r="10" spans="1:98" ht="21" customHeight="1" x14ac:dyDescent="0.55000000000000004">
      <c r="A10" s="63"/>
      <c r="B10" s="245"/>
      <c r="C10" s="246"/>
      <c r="D10" s="246"/>
      <c r="E10" s="246"/>
      <c r="F10" s="247"/>
      <c r="G10" s="269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1"/>
      <c r="AB10" s="63"/>
      <c r="AC10" s="245"/>
      <c r="AD10" s="246"/>
      <c r="AE10" s="246"/>
      <c r="AF10" s="246"/>
      <c r="AG10" s="247"/>
      <c r="AH10" s="278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80"/>
      <c r="BC10" s="63"/>
      <c r="BD10" s="245"/>
      <c r="BE10" s="246"/>
      <c r="BF10" s="246"/>
      <c r="BG10" s="246"/>
      <c r="BH10" s="247"/>
      <c r="BI10" s="254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6"/>
      <c r="CD10" s="13" t="s">
        <v>45</v>
      </c>
      <c r="CE10" s="14">
        <f>SUM(CE2:CE9)</f>
        <v>150000</v>
      </c>
      <c r="CJ10" s="13" t="s">
        <v>45</v>
      </c>
      <c r="CK10" s="18">
        <f>SUM(CK2:CK9)</f>
        <v>0</v>
      </c>
      <c r="CP10" s="13" t="s">
        <v>45</v>
      </c>
      <c r="CQ10" s="18">
        <f>SUM(CQ2:CQ9)</f>
        <v>0</v>
      </c>
    </row>
    <row r="11" spans="1:98" ht="21" customHeight="1" x14ac:dyDescent="0.55000000000000004">
      <c r="A11" s="63"/>
      <c r="B11" s="248"/>
      <c r="C11" s="249"/>
      <c r="D11" s="249"/>
      <c r="E11" s="249"/>
      <c r="F11" s="250"/>
      <c r="G11" s="272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4"/>
      <c r="AB11" s="63"/>
      <c r="AC11" s="245"/>
      <c r="AD11" s="246"/>
      <c r="AE11" s="246"/>
      <c r="AF11" s="246"/>
      <c r="AG11" s="247"/>
      <c r="AH11" s="281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3"/>
      <c r="BC11" s="63"/>
      <c r="BD11" s="248"/>
      <c r="BE11" s="249"/>
      <c r="BF11" s="249"/>
      <c r="BG11" s="249"/>
      <c r="BH11" s="250"/>
      <c r="BI11" s="257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258"/>
      <c r="BZ11" s="258"/>
      <c r="CA11" s="258"/>
      <c r="CB11" s="259"/>
      <c r="CD11" s="36"/>
      <c r="CE11" s="37"/>
      <c r="CJ11" s="36"/>
      <c r="CK11" s="38"/>
      <c r="CP11" s="36"/>
      <c r="CQ11" s="38"/>
    </row>
    <row r="12" spans="1:98" ht="21" customHeight="1" x14ac:dyDescent="0.55000000000000004">
      <c r="A12" s="63"/>
      <c r="B12" s="242" t="s">
        <v>42</v>
      </c>
      <c r="C12" s="243"/>
      <c r="D12" s="243"/>
      <c r="E12" s="243"/>
      <c r="F12" s="244"/>
      <c r="G12" s="266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8"/>
      <c r="AB12" s="63"/>
      <c r="AC12" s="245"/>
      <c r="AD12" s="246"/>
      <c r="AE12" s="246"/>
      <c r="AF12" s="246"/>
      <c r="AG12" s="247"/>
      <c r="AH12" s="284" t="s">
        <v>121</v>
      </c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6"/>
      <c r="BC12" s="63"/>
      <c r="BD12" s="242" t="s">
        <v>56</v>
      </c>
      <c r="BE12" s="243"/>
      <c r="BF12" s="243"/>
      <c r="BG12" s="243"/>
      <c r="BH12" s="244"/>
      <c r="BI12" s="251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3"/>
      <c r="CJ12" s="36"/>
      <c r="CK12" s="38"/>
      <c r="CP12" s="36"/>
      <c r="CQ12" s="38"/>
    </row>
    <row r="13" spans="1:98" ht="21" customHeight="1" x14ac:dyDescent="0.55000000000000004">
      <c r="A13" s="63"/>
      <c r="B13" s="245"/>
      <c r="C13" s="246"/>
      <c r="D13" s="246"/>
      <c r="E13" s="246"/>
      <c r="F13" s="247"/>
      <c r="G13" s="269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1"/>
      <c r="AB13" s="63"/>
      <c r="AC13" s="245"/>
      <c r="AD13" s="246"/>
      <c r="AE13" s="246"/>
      <c r="AF13" s="246"/>
      <c r="AG13" s="247"/>
      <c r="AH13" s="260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2"/>
      <c r="BC13" s="63"/>
      <c r="BD13" s="245"/>
      <c r="BE13" s="246"/>
      <c r="BF13" s="246"/>
      <c r="BG13" s="246"/>
      <c r="BH13" s="247"/>
      <c r="BI13" s="254"/>
      <c r="BJ13" s="255"/>
      <c r="BK13" s="255"/>
      <c r="BL13" s="255"/>
      <c r="BM13" s="255"/>
      <c r="BN13" s="255"/>
      <c r="BO13" s="255"/>
      <c r="BP13" s="255"/>
      <c r="BQ13" s="255"/>
      <c r="BR13" s="255"/>
      <c r="BS13" s="255"/>
      <c r="BT13" s="255"/>
      <c r="BU13" s="255"/>
      <c r="BV13" s="255"/>
      <c r="BW13" s="255"/>
      <c r="BX13" s="255"/>
      <c r="BY13" s="255"/>
      <c r="BZ13" s="255"/>
      <c r="CA13" s="255"/>
      <c r="CB13" s="256"/>
      <c r="CD13" s="212"/>
      <c r="CE13" s="212"/>
      <c r="CF13" s="212"/>
      <c r="CG13" s="212"/>
      <c r="CJ13" s="36"/>
      <c r="CK13" s="38"/>
      <c r="CP13" s="36"/>
      <c r="CQ13" s="38"/>
    </row>
    <row r="14" spans="1:98" ht="21" customHeight="1" x14ac:dyDescent="0.55000000000000004">
      <c r="A14" s="63"/>
      <c r="B14" s="245"/>
      <c r="C14" s="246"/>
      <c r="D14" s="246"/>
      <c r="E14" s="246"/>
      <c r="F14" s="247"/>
      <c r="G14" s="269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1"/>
      <c r="AB14" s="65"/>
      <c r="AC14" s="245"/>
      <c r="AD14" s="246"/>
      <c r="AE14" s="246"/>
      <c r="AF14" s="246"/>
      <c r="AG14" s="247"/>
      <c r="AH14" s="260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2"/>
      <c r="BC14" s="63"/>
      <c r="BD14" s="245"/>
      <c r="BE14" s="246"/>
      <c r="BF14" s="246"/>
      <c r="BG14" s="246"/>
      <c r="BH14" s="247"/>
      <c r="BI14" s="254"/>
      <c r="BJ14" s="255"/>
      <c r="BK14" s="255"/>
      <c r="BL14" s="255"/>
      <c r="BM14" s="255"/>
      <c r="BN14" s="255"/>
      <c r="BO14" s="255"/>
      <c r="BP14" s="255"/>
      <c r="BQ14" s="255"/>
      <c r="BR14" s="255"/>
      <c r="BS14" s="255"/>
      <c r="BT14" s="255"/>
      <c r="BU14" s="255"/>
      <c r="BV14" s="255"/>
      <c r="BW14" s="255"/>
      <c r="BX14" s="255"/>
      <c r="BY14" s="255"/>
      <c r="BZ14" s="255"/>
      <c r="CA14" s="255"/>
      <c r="CB14" s="256"/>
      <c r="CD14" s="105"/>
      <c r="CE14" s="213"/>
      <c r="CF14" s="213"/>
      <c r="CG14" s="5"/>
    </row>
    <row r="15" spans="1:98" ht="21" customHeight="1" x14ac:dyDescent="0.55000000000000004">
      <c r="A15" s="63"/>
      <c r="B15" s="248"/>
      <c r="C15" s="249"/>
      <c r="D15" s="249"/>
      <c r="E15" s="249"/>
      <c r="F15" s="250"/>
      <c r="G15" s="272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4"/>
      <c r="AB15" s="63"/>
      <c r="AC15" s="248"/>
      <c r="AD15" s="249"/>
      <c r="AE15" s="249"/>
      <c r="AF15" s="249"/>
      <c r="AG15" s="250"/>
      <c r="AH15" s="263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5"/>
      <c r="BC15" s="63"/>
      <c r="BD15" s="248"/>
      <c r="BE15" s="249"/>
      <c r="BF15" s="249"/>
      <c r="BG15" s="249"/>
      <c r="BH15" s="250"/>
      <c r="BI15" s="257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9"/>
      <c r="CD15" s="36"/>
      <c r="CE15" s="213"/>
      <c r="CF15" s="213"/>
      <c r="CG15" s="5"/>
    </row>
    <row r="16" spans="1:98" s="46" customFormat="1" ht="11.25" customHeight="1" x14ac:dyDescent="0.55000000000000004">
      <c r="A16" s="44"/>
      <c r="B16" s="45"/>
      <c r="C16" s="45"/>
      <c r="D16" s="45"/>
      <c r="E16" s="45"/>
      <c r="F16" s="4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B16" s="44"/>
      <c r="AC16" s="45"/>
      <c r="AD16" s="45"/>
      <c r="AE16" s="45"/>
      <c r="AF16" s="45"/>
      <c r="AG16" s="45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C16" s="44"/>
      <c r="BD16" s="45"/>
      <c r="BE16" s="45"/>
      <c r="BF16" s="45"/>
      <c r="BG16" s="45"/>
      <c r="BH16" s="45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D16" s="5"/>
      <c r="CE16" s="37"/>
      <c r="CF16" s="106"/>
      <c r="CG16" s="106"/>
      <c r="CH16" s="48"/>
      <c r="CJ16"/>
      <c r="CK16"/>
      <c r="CP16"/>
      <c r="CQ16"/>
    </row>
    <row r="17" spans="1:95" ht="22.5" customHeight="1" x14ac:dyDescent="0.55000000000000004">
      <c r="A17" s="63" t="s">
        <v>43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B17" s="63" t="s">
        <v>57</v>
      </c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C17" s="63" t="s">
        <v>61</v>
      </c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D17" s="107"/>
      <c r="CE17" s="214"/>
      <c r="CF17" s="214"/>
      <c r="CG17" s="5"/>
      <c r="CJ17" s="46"/>
      <c r="CK17" s="46"/>
      <c r="CP17" s="46"/>
      <c r="CQ17" s="46"/>
    </row>
    <row r="18" spans="1:95" ht="18.75" customHeight="1" x14ac:dyDescent="0.55000000000000004">
      <c r="A18" s="63"/>
      <c r="B18" s="63" t="s">
        <v>59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189" t="s">
        <v>48</v>
      </c>
      <c r="X18" s="189"/>
      <c r="Y18" s="189"/>
      <c r="Z18" s="189"/>
      <c r="AB18" s="63"/>
      <c r="AC18" s="63" t="s">
        <v>59</v>
      </c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210" t="s">
        <v>48</v>
      </c>
      <c r="AY18" s="210"/>
      <c r="AZ18" s="210"/>
      <c r="BA18" s="210"/>
      <c r="BC18" s="63"/>
      <c r="BD18" s="63" t="s">
        <v>59</v>
      </c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210" t="s">
        <v>48</v>
      </c>
      <c r="BZ18" s="210"/>
      <c r="CA18" s="210"/>
      <c r="CB18" s="210"/>
    </row>
    <row r="19" spans="1:95" ht="18.75" customHeight="1" x14ac:dyDescent="0.55000000000000004">
      <c r="A19" s="63"/>
      <c r="B19" s="170" t="s">
        <v>44</v>
      </c>
      <c r="C19" s="187"/>
      <c r="D19" s="187"/>
      <c r="E19" s="187"/>
      <c r="F19" s="187"/>
      <c r="G19" s="187"/>
      <c r="H19" s="187"/>
      <c r="I19" s="171"/>
      <c r="J19" s="170" t="s">
        <v>46</v>
      </c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71"/>
      <c r="V19" s="187" t="s">
        <v>47</v>
      </c>
      <c r="W19" s="187"/>
      <c r="X19" s="187"/>
      <c r="Y19" s="187"/>
      <c r="Z19" s="171"/>
      <c r="AB19" s="63"/>
      <c r="AC19" s="109" t="s">
        <v>44</v>
      </c>
      <c r="AD19" s="109"/>
      <c r="AE19" s="109"/>
      <c r="AF19" s="109"/>
      <c r="AG19" s="109"/>
      <c r="AH19" s="109" t="s">
        <v>46</v>
      </c>
      <c r="AI19" s="109"/>
      <c r="AJ19" s="109"/>
      <c r="AK19" s="109"/>
      <c r="AL19" s="109"/>
      <c r="AM19" s="109"/>
      <c r="AN19" s="109"/>
      <c r="AO19" s="109"/>
      <c r="AP19" s="109" t="s">
        <v>51</v>
      </c>
      <c r="AQ19" s="109"/>
      <c r="AR19" s="109"/>
      <c r="AS19" s="109"/>
      <c r="AT19" s="109"/>
      <c r="AU19" s="109"/>
      <c r="AV19" s="109"/>
      <c r="AW19" s="109"/>
      <c r="AX19" s="109" t="s">
        <v>52</v>
      </c>
      <c r="AY19" s="109"/>
      <c r="AZ19" s="109"/>
      <c r="BA19" s="109"/>
      <c r="BC19" s="63"/>
      <c r="BD19" s="170" t="s">
        <v>44</v>
      </c>
      <c r="BE19" s="187"/>
      <c r="BF19" s="187"/>
      <c r="BG19" s="187"/>
      <c r="BH19" s="171"/>
      <c r="BI19" s="170" t="s">
        <v>46</v>
      </c>
      <c r="BJ19" s="187"/>
      <c r="BK19" s="187"/>
      <c r="BL19" s="187"/>
      <c r="BM19" s="187"/>
      <c r="BN19" s="187"/>
      <c r="BO19" s="187"/>
      <c r="BP19" s="171"/>
      <c r="BQ19" s="170" t="s">
        <v>51</v>
      </c>
      <c r="BR19" s="187"/>
      <c r="BS19" s="187"/>
      <c r="BT19" s="171"/>
      <c r="BU19" s="170" t="s">
        <v>58</v>
      </c>
      <c r="BV19" s="187"/>
      <c r="BW19" s="187"/>
      <c r="BX19" s="171"/>
      <c r="BY19" s="170" t="s">
        <v>52</v>
      </c>
      <c r="BZ19" s="187"/>
      <c r="CA19" s="187"/>
      <c r="CB19" s="171"/>
    </row>
    <row r="20" spans="1:95" ht="18.75" customHeight="1" x14ac:dyDescent="0.55000000000000004">
      <c r="A20" s="63"/>
      <c r="B20" s="188"/>
      <c r="C20" s="189"/>
      <c r="D20" s="189"/>
      <c r="E20" s="189"/>
      <c r="F20" s="189"/>
      <c r="G20" s="189"/>
      <c r="H20" s="189"/>
      <c r="I20" s="190"/>
      <c r="J20" s="188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90"/>
      <c r="V20" s="189"/>
      <c r="W20" s="189"/>
      <c r="X20" s="189"/>
      <c r="Y20" s="189"/>
      <c r="Z20" s="190"/>
      <c r="AB20" s="63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 t="s">
        <v>53</v>
      </c>
      <c r="AQ20" s="109"/>
      <c r="AR20" s="109"/>
      <c r="AS20" s="109"/>
      <c r="AT20" s="109" t="s">
        <v>54</v>
      </c>
      <c r="AU20" s="109"/>
      <c r="AV20" s="109"/>
      <c r="AW20" s="109"/>
      <c r="AX20" s="109"/>
      <c r="AY20" s="109"/>
      <c r="AZ20" s="109"/>
      <c r="BA20" s="109"/>
      <c r="BC20" s="63"/>
      <c r="BD20" s="188"/>
      <c r="BE20" s="189"/>
      <c r="BF20" s="189"/>
      <c r="BG20" s="189"/>
      <c r="BH20" s="190"/>
      <c r="BI20" s="188"/>
      <c r="BJ20" s="189"/>
      <c r="BK20" s="189"/>
      <c r="BL20" s="189"/>
      <c r="BM20" s="189"/>
      <c r="BN20" s="189"/>
      <c r="BO20" s="189"/>
      <c r="BP20" s="190"/>
      <c r="BQ20" s="188"/>
      <c r="BR20" s="189"/>
      <c r="BS20" s="189"/>
      <c r="BT20" s="190"/>
      <c r="BU20" s="188"/>
      <c r="BV20" s="189"/>
      <c r="BW20" s="189"/>
      <c r="BX20" s="190"/>
      <c r="BY20" s="188"/>
      <c r="BZ20" s="189"/>
      <c r="CA20" s="189"/>
      <c r="CB20" s="190"/>
    </row>
    <row r="21" spans="1:95" ht="22.5" customHeight="1" x14ac:dyDescent="0.55000000000000004">
      <c r="A21" s="63"/>
      <c r="B21" s="290" t="s">
        <v>69</v>
      </c>
      <c r="C21" s="290"/>
      <c r="D21" s="290"/>
      <c r="E21" s="290"/>
      <c r="F21" s="290"/>
      <c r="G21" s="290"/>
      <c r="H21" s="290"/>
      <c r="I21" s="290"/>
      <c r="J21" s="175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84"/>
      <c r="V21" s="287">
        <f>CH3</f>
        <v>75000</v>
      </c>
      <c r="W21" s="288"/>
      <c r="X21" s="288"/>
      <c r="Y21" s="288"/>
      <c r="Z21" s="289"/>
      <c r="AB21" s="63"/>
      <c r="AC21" s="290" t="s">
        <v>69</v>
      </c>
      <c r="AD21" s="290"/>
      <c r="AE21" s="290"/>
      <c r="AF21" s="290"/>
      <c r="AG21" s="290"/>
      <c r="AH21" s="291"/>
      <c r="AI21" s="291"/>
      <c r="AJ21" s="291"/>
      <c r="AK21" s="291"/>
      <c r="AL21" s="291"/>
      <c r="AM21" s="291"/>
      <c r="AN21" s="291"/>
      <c r="AO21" s="291"/>
      <c r="AP21" s="292">
        <f>V21</f>
        <v>75000</v>
      </c>
      <c r="AQ21" s="292"/>
      <c r="AR21" s="292"/>
      <c r="AS21" s="292"/>
      <c r="AT21" s="292">
        <f>CN3</f>
        <v>0</v>
      </c>
      <c r="AU21" s="292"/>
      <c r="AV21" s="292"/>
      <c r="AW21" s="292"/>
      <c r="AX21" s="293">
        <f>AT21-AP21</f>
        <v>-75000</v>
      </c>
      <c r="AY21" s="293"/>
      <c r="AZ21" s="293"/>
      <c r="BA21" s="293"/>
      <c r="BC21" s="63"/>
      <c r="BD21" s="290" t="s">
        <v>69</v>
      </c>
      <c r="BE21" s="290"/>
      <c r="BF21" s="290"/>
      <c r="BG21" s="290"/>
      <c r="BH21" s="290"/>
      <c r="BI21" s="291"/>
      <c r="BJ21" s="291"/>
      <c r="BK21" s="291"/>
      <c r="BL21" s="291"/>
      <c r="BM21" s="291"/>
      <c r="BN21" s="291"/>
      <c r="BO21" s="291"/>
      <c r="BP21" s="291"/>
      <c r="BQ21" s="292">
        <f>IF($CK$10&lt;&gt;0,AT21,V21)</f>
        <v>75000</v>
      </c>
      <c r="BR21" s="292"/>
      <c r="BS21" s="292"/>
      <c r="BT21" s="292"/>
      <c r="BU21" s="292">
        <f>$CT$3</f>
        <v>0</v>
      </c>
      <c r="BV21" s="292"/>
      <c r="BW21" s="292"/>
      <c r="BX21" s="292"/>
      <c r="BY21" s="293">
        <f>BU21-BQ21</f>
        <v>-75000</v>
      </c>
      <c r="BZ21" s="293"/>
      <c r="CA21" s="293"/>
      <c r="CB21" s="293"/>
    </row>
    <row r="22" spans="1:95" ht="22.5" customHeight="1" x14ac:dyDescent="0.55000000000000004">
      <c r="A22" s="63"/>
      <c r="B22" s="290" t="s">
        <v>70</v>
      </c>
      <c r="C22" s="290"/>
      <c r="D22" s="290"/>
      <c r="E22" s="290"/>
      <c r="F22" s="290"/>
      <c r="G22" s="290"/>
      <c r="H22" s="290"/>
      <c r="I22" s="290"/>
      <c r="J22" s="175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84"/>
      <c r="V22" s="287">
        <f>CH4</f>
        <v>75000</v>
      </c>
      <c r="W22" s="288"/>
      <c r="X22" s="288"/>
      <c r="Y22" s="288"/>
      <c r="Z22" s="289"/>
      <c r="AB22" s="63"/>
      <c r="AC22" s="290" t="s">
        <v>70</v>
      </c>
      <c r="AD22" s="290"/>
      <c r="AE22" s="290"/>
      <c r="AF22" s="290"/>
      <c r="AG22" s="290"/>
      <c r="AH22" s="291"/>
      <c r="AI22" s="291"/>
      <c r="AJ22" s="291"/>
      <c r="AK22" s="291"/>
      <c r="AL22" s="291"/>
      <c r="AM22" s="291"/>
      <c r="AN22" s="291"/>
      <c r="AO22" s="291"/>
      <c r="AP22" s="292">
        <f>V22</f>
        <v>75000</v>
      </c>
      <c r="AQ22" s="292"/>
      <c r="AR22" s="292"/>
      <c r="AS22" s="292"/>
      <c r="AT22" s="292">
        <f>CN4</f>
        <v>0</v>
      </c>
      <c r="AU22" s="292"/>
      <c r="AV22" s="292"/>
      <c r="AW22" s="292"/>
      <c r="AX22" s="293">
        <f>AT22-AP22</f>
        <v>-75000</v>
      </c>
      <c r="AY22" s="293"/>
      <c r="AZ22" s="293"/>
      <c r="BA22" s="293"/>
      <c r="BC22" s="63"/>
      <c r="BD22" s="290" t="s">
        <v>70</v>
      </c>
      <c r="BE22" s="290"/>
      <c r="BF22" s="290"/>
      <c r="BG22" s="290"/>
      <c r="BH22" s="290"/>
      <c r="BI22" s="291"/>
      <c r="BJ22" s="291"/>
      <c r="BK22" s="291"/>
      <c r="BL22" s="291"/>
      <c r="BM22" s="291"/>
      <c r="BN22" s="291"/>
      <c r="BO22" s="291"/>
      <c r="BP22" s="291"/>
      <c r="BQ22" s="292">
        <f>IF($CK$10&lt;&gt;0,AT22,V22)</f>
        <v>75000</v>
      </c>
      <c r="BR22" s="292"/>
      <c r="BS22" s="292"/>
      <c r="BT22" s="292"/>
      <c r="BU22" s="292">
        <f>$CT$4</f>
        <v>0</v>
      </c>
      <c r="BV22" s="292"/>
      <c r="BW22" s="292"/>
      <c r="BX22" s="292"/>
      <c r="BY22" s="293">
        <f>BU22-BQ22</f>
        <v>-75000</v>
      </c>
      <c r="BZ22" s="293"/>
      <c r="CA22" s="293"/>
      <c r="CB22" s="293"/>
    </row>
    <row r="23" spans="1:95" ht="22.5" customHeight="1" x14ac:dyDescent="0.55000000000000004">
      <c r="A23" s="63"/>
      <c r="B23" s="165" t="s">
        <v>45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9"/>
      <c r="V23" s="287">
        <f>SUM(S21:Z22)</f>
        <v>150000</v>
      </c>
      <c r="W23" s="288"/>
      <c r="X23" s="288"/>
      <c r="Y23" s="288"/>
      <c r="Z23" s="289"/>
      <c r="AB23" s="63"/>
      <c r="AC23" s="109" t="s">
        <v>45</v>
      </c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292">
        <f>SUM(AP21:AS22)</f>
        <v>150000</v>
      </c>
      <c r="AQ23" s="292"/>
      <c r="AR23" s="292"/>
      <c r="AS23" s="292"/>
      <c r="AT23" s="292">
        <f>SUM(AT21:AW22)</f>
        <v>0</v>
      </c>
      <c r="AU23" s="292"/>
      <c r="AV23" s="292"/>
      <c r="AW23" s="292"/>
      <c r="AX23" s="293">
        <f>SUM(AX21:BA22)</f>
        <v>-150000</v>
      </c>
      <c r="AY23" s="293"/>
      <c r="AZ23" s="293"/>
      <c r="BA23" s="293"/>
      <c r="BC23" s="63"/>
      <c r="BD23" s="109" t="s">
        <v>45</v>
      </c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292">
        <f>SUM(BQ21:BT22)</f>
        <v>150000</v>
      </c>
      <c r="BR23" s="292"/>
      <c r="BS23" s="292"/>
      <c r="BT23" s="292"/>
      <c r="BU23" s="292">
        <f>SUM(BU21:BX22)</f>
        <v>0</v>
      </c>
      <c r="BV23" s="292"/>
      <c r="BW23" s="292"/>
      <c r="BX23" s="292"/>
      <c r="BY23" s="293">
        <f>SUM(BY21:CB22)</f>
        <v>-150000</v>
      </c>
      <c r="BZ23" s="293"/>
      <c r="CA23" s="293"/>
      <c r="CB23" s="293"/>
    </row>
    <row r="24" spans="1:95" ht="11.25" customHeight="1" x14ac:dyDescent="0.55000000000000004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9"/>
      <c r="W24" s="52"/>
      <c r="X24" s="49"/>
      <c r="Y24" s="49"/>
      <c r="Z24" s="49"/>
      <c r="AB24" s="63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50"/>
      <c r="AQ24" s="50"/>
      <c r="AR24" s="50"/>
      <c r="AS24" s="50"/>
      <c r="AT24" s="50"/>
      <c r="AU24" s="50"/>
      <c r="AV24" s="50"/>
      <c r="AW24" s="50"/>
      <c r="AX24" s="51"/>
      <c r="AY24" s="51"/>
      <c r="AZ24" s="51"/>
      <c r="BA24" s="51"/>
      <c r="BC24" s="63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50"/>
      <c r="BR24" s="50"/>
      <c r="BS24" s="50"/>
      <c r="BT24" s="50"/>
      <c r="BU24" s="50"/>
      <c r="BV24" s="50"/>
      <c r="BW24" s="50"/>
      <c r="BX24" s="50"/>
      <c r="BY24" s="51"/>
      <c r="BZ24" s="51"/>
      <c r="CA24" s="51"/>
      <c r="CB24" s="51"/>
    </row>
    <row r="25" spans="1:95" ht="18.75" customHeight="1" x14ac:dyDescent="0.55000000000000004">
      <c r="A25" s="63"/>
      <c r="B25" s="63" t="s">
        <v>60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189" t="s">
        <v>48</v>
      </c>
      <c r="X25" s="189"/>
      <c r="Y25" s="189"/>
      <c r="Z25" s="189"/>
      <c r="AB25" s="65"/>
      <c r="AC25" s="63" t="s">
        <v>60</v>
      </c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210" t="s">
        <v>48</v>
      </c>
      <c r="AY25" s="210"/>
      <c r="AZ25" s="210"/>
      <c r="BA25" s="210"/>
      <c r="BC25" s="63"/>
      <c r="BD25" s="63" t="s">
        <v>60</v>
      </c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210" t="s">
        <v>48</v>
      </c>
      <c r="BZ25" s="210"/>
      <c r="CA25" s="210"/>
      <c r="CB25" s="210"/>
    </row>
    <row r="26" spans="1:95" ht="18.75" customHeight="1" x14ac:dyDescent="0.55000000000000004">
      <c r="A26" s="63"/>
      <c r="B26" s="109" t="s">
        <v>44</v>
      </c>
      <c r="C26" s="109"/>
      <c r="D26" s="109"/>
      <c r="E26" s="109"/>
      <c r="F26" s="109"/>
      <c r="G26" s="109"/>
      <c r="H26" s="109"/>
      <c r="I26" s="109"/>
      <c r="J26" s="109" t="s">
        <v>46</v>
      </c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 t="s">
        <v>47</v>
      </c>
      <c r="W26" s="109"/>
      <c r="X26" s="109"/>
      <c r="Y26" s="109"/>
      <c r="Z26" s="109"/>
      <c r="AB26" s="65"/>
      <c r="AC26" s="109" t="s">
        <v>44</v>
      </c>
      <c r="AD26" s="109"/>
      <c r="AE26" s="109"/>
      <c r="AF26" s="109"/>
      <c r="AG26" s="109"/>
      <c r="AH26" s="109" t="s">
        <v>46</v>
      </c>
      <c r="AI26" s="109"/>
      <c r="AJ26" s="109"/>
      <c r="AK26" s="109"/>
      <c r="AL26" s="109"/>
      <c r="AM26" s="109"/>
      <c r="AN26" s="109"/>
      <c r="AO26" s="109"/>
      <c r="AP26" s="109" t="s">
        <v>51</v>
      </c>
      <c r="AQ26" s="109"/>
      <c r="AR26" s="109"/>
      <c r="AS26" s="109"/>
      <c r="AT26" s="109"/>
      <c r="AU26" s="109"/>
      <c r="AV26" s="109"/>
      <c r="AW26" s="109"/>
      <c r="AX26" s="109" t="s">
        <v>52</v>
      </c>
      <c r="AY26" s="109"/>
      <c r="AZ26" s="109"/>
      <c r="BA26" s="109"/>
      <c r="BC26" s="63"/>
      <c r="BD26" s="170" t="s">
        <v>44</v>
      </c>
      <c r="BE26" s="187"/>
      <c r="BF26" s="187"/>
      <c r="BG26" s="187"/>
      <c r="BH26" s="171"/>
      <c r="BI26" s="170" t="s">
        <v>46</v>
      </c>
      <c r="BJ26" s="187"/>
      <c r="BK26" s="187"/>
      <c r="BL26" s="187"/>
      <c r="BM26" s="187"/>
      <c r="BN26" s="187"/>
      <c r="BO26" s="187"/>
      <c r="BP26" s="171"/>
      <c r="BQ26" s="170" t="s">
        <v>51</v>
      </c>
      <c r="BR26" s="187"/>
      <c r="BS26" s="187"/>
      <c r="BT26" s="171"/>
      <c r="BU26" s="170" t="s">
        <v>58</v>
      </c>
      <c r="BV26" s="187"/>
      <c r="BW26" s="187"/>
      <c r="BX26" s="171"/>
      <c r="BY26" s="170" t="s">
        <v>52</v>
      </c>
      <c r="BZ26" s="187"/>
      <c r="CA26" s="187"/>
      <c r="CB26" s="171"/>
    </row>
    <row r="27" spans="1:95" ht="18.75" customHeight="1" x14ac:dyDescent="0.55000000000000004">
      <c r="A27" s="63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B27" s="63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 t="s">
        <v>53</v>
      </c>
      <c r="AQ27" s="109"/>
      <c r="AR27" s="109"/>
      <c r="AS27" s="109"/>
      <c r="AT27" s="109" t="s">
        <v>54</v>
      </c>
      <c r="AU27" s="109"/>
      <c r="AV27" s="109"/>
      <c r="AW27" s="109"/>
      <c r="AX27" s="109"/>
      <c r="AY27" s="109"/>
      <c r="AZ27" s="109"/>
      <c r="BA27" s="109"/>
      <c r="BC27" s="63"/>
      <c r="BD27" s="188"/>
      <c r="BE27" s="189"/>
      <c r="BF27" s="189"/>
      <c r="BG27" s="189"/>
      <c r="BH27" s="190"/>
      <c r="BI27" s="188"/>
      <c r="BJ27" s="189"/>
      <c r="BK27" s="189"/>
      <c r="BL27" s="189"/>
      <c r="BM27" s="189"/>
      <c r="BN27" s="189"/>
      <c r="BO27" s="189"/>
      <c r="BP27" s="190"/>
      <c r="BQ27" s="188"/>
      <c r="BR27" s="189"/>
      <c r="BS27" s="189"/>
      <c r="BT27" s="190"/>
      <c r="BU27" s="188"/>
      <c r="BV27" s="189"/>
      <c r="BW27" s="189"/>
      <c r="BX27" s="190"/>
      <c r="BY27" s="188"/>
      <c r="BZ27" s="189"/>
      <c r="CA27" s="189"/>
      <c r="CB27" s="190"/>
    </row>
    <row r="28" spans="1:95" ht="22.5" customHeight="1" x14ac:dyDescent="0.55000000000000004">
      <c r="A28" s="63"/>
      <c r="B28" s="290" t="s">
        <v>64</v>
      </c>
      <c r="C28" s="290"/>
      <c r="D28" s="290"/>
      <c r="E28" s="290"/>
      <c r="F28" s="290"/>
      <c r="G28" s="290"/>
      <c r="H28" s="290"/>
      <c r="I28" s="29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10">
        <v>100000</v>
      </c>
      <c r="W28" s="110"/>
      <c r="X28" s="110"/>
      <c r="Y28" s="110"/>
      <c r="Z28" s="110"/>
      <c r="AB28" s="63"/>
      <c r="AC28" s="290" t="str">
        <f t="shared" ref="AC28:AC35" si="3">B28</f>
        <v>消耗品費</v>
      </c>
      <c r="AD28" s="290"/>
      <c r="AE28" s="290"/>
      <c r="AF28" s="290"/>
      <c r="AG28" s="290"/>
      <c r="AH28" s="130"/>
      <c r="AI28" s="130"/>
      <c r="AJ28" s="130"/>
      <c r="AK28" s="130"/>
      <c r="AL28" s="130"/>
      <c r="AM28" s="130"/>
      <c r="AN28" s="130"/>
      <c r="AO28" s="130"/>
      <c r="AP28" s="292">
        <f>V28</f>
        <v>100000</v>
      </c>
      <c r="AQ28" s="292"/>
      <c r="AR28" s="292"/>
      <c r="AS28" s="292"/>
      <c r="AT28" s="110"/>
      <c r="AU28" s="110"/>
      <c r="AV28" s="110"/>
      <c r="AW28" s="110"/>
      <c r="AX28" s="294">
        <f t="shared" ref="AX28:AX35" si="4">AT28-AP28</f>
        <v>-100000</v>
      </c>
      <c r="AY28" s="294"/>
      <c r="AZ28" s="294"/>
      <c r="BA28" s="294"/>
      <c r="BC28" s="63"/>
      <c r="BD28" s="290" t="str">
        <f t="shared" ref="BD28:BD35" si="5">B28</f>
        <v>消耗品費</v>
      </c>
      <c r="BE28" s="290"/>
      <c r="BF28" s="290"/>
      <c r="BG28" s="290"/>
      <c r="BH28" s="290"/>
      <c r="BI28" s="130"/>
      <c r="BJ28" s="130"/>
      <c r="BK28" s="130"/>
      <c r="BL28" s="130"/>
      <c r="BM28" s="130"/>
      <c r="BN28" s="130"/>
      <c r="BO28" s="130"/>
      <c r="BP28" s="130"/>
      <c r="BQ28" s="292">
        <f>IF($CK$10&lt;&gt;0,AT28,V28)</f>
        <v>100000</v>
      </c>
      <c r="BR28" s="292"/>
      <c r="BS28" s="292"/>
      <c r="BT28" s="292"/>
      <c r="BU28" s="110"/>
      <c r="BV28" s="110"/>
      <c r="BW28" s="110"/>
      <c r="BX28" s="110"/>
      <c r="BY28" s="294">
        <f t="shared" ref="BY28:BY35" si="6">BU28-BQ28</f>
        <v>-100000</v>
      </c>
      <c r="BZ28" s="294"/>
      <c r="CA28" s="294"/>
      <c r="CB28" s="294"/>
    </row>
    <row r="29" spans="1:95" ht="22.5" customHeight="1" x14ac:dyDescent="0.55000000000000004">
      <c r="A29" s="63"/>
      <c r="B29" s="290" t="s">
        <v>65</v>
      </c>
      <c r="C29" s="290"/>
      <c r="D29" s="290"/>
      <c r="E29" s="290"/>
      <c r="F29" s="290"/>
      <c r="G29" s="290"/>
      <c r="H29" s="290"/>
      <c r="I29" s="29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10"/>
      <c r="W29" s="110"/>
      <c r="X29" s="110"/>
      <c r="Y29" s="110"/>
      <c r="Z29" s="110"/>
      <c r="AB29" s="65"/>
      <c r="AC29" s="290" t="str">
        <f t="shared" si="3"/>
        <v>光熱水費</v>
      </c>
      <c r="AD29" s="290"/>
      <c r="AE29" s="290"/>
      <c r="AF29" s="290"/>
      <c r="AG29" s="290"/>
      <c r="AH29" s="130"/>
      <c r="AI29" s="130"/>
      <c r="AJ29" s="130"/>
      <c r="AK29" s="130"/>
      <c r="AL29" s="130"/>
      <c r="AM29" s="130"/>
      <c r="AN29" s="130"/>
      <c r="AO29" s="130"/>
      <c r="AP29" s="292">
        <f t="shared" ref="AP29:AP35" si="7">V29</f>
        <v>0</v>
      </c>
      <c r="AQ29" s="292"/>
      <c r="AR29" s="292"/>
      <c r="AS29" s="292"/>
      <c r="AT29" s="110"/>
      <c r="AU29" s="110"/>
      <c r="AV29" s="110"/>
      <c r="AW29" s="110"/>
      <c r="AX29" s="294">
        <f t="shared" si="4"/>
        <v>0</v>
      </c>
      <c r="AY29" s="294"/>
      <c r="AZ29" s="294"/>
      <c r="BA29" s="294"/>
      <c r="BC29" s="63"/>
      <c r="BD29" s="290" t="str">
        <f t="shared" si="5"/>
        <v>光熱水費</v>
      </c>
      <c r="BE29" s="290"/>
      <c r="BF29" s="290"/>
      <c r="BG29" s="290"/>
      <c r="BH29" s="290"/>
      <c r="BI29" s="130"/>
      <c r="BJ29" s="130"/>
      <c r="BK29" s="130"/>
      <c r="BL29" s="130"/>
      <c r="BM29" s="130"/>
      <c r="BN29" s="130"/>
      <c r="BO29" s="130"/>
      <c r="BP29" s="130"/>
      <c r="BQ29" s="292">
        <f t="shared" ref="BQ29:BQ35" si="8">IF($CK$10&lt;&gt;0,AT29,V29)</f>
        <v>0</v>
      </c>
      <c r="BR29" s="292"/>
      <c r="BS29" s="292"/>
      <c r="BT29" s="292"/>
      <c r="BU29" s="110"/>
      <c r="BV29" s="110"/>
      <c r="BW29" s="110"/>
      <c r="BX29" s="110"/>
      <c r="BY29" s="294">
        <f t="shared" si="6"/>
        <v>0</v>
      </c>
      <c r="BZ29" s="294"/>
      <c r="CA29" s="294"/>
      <c r="CB29" s="294"/>
    </row>
    <row r="30" spans="1:95" ht="22.5" customHeight="1" x14ac:dyDescent="0.55000000000000004">
      <c r="A30" s="63"/>
      <c r="B30" s="290" t="s">
        <v>66</v>
      </c>
      <c r="C30" s="290"/>
      <c r="D30" s="290"/>
      <c r="E30" s="290"/>
      <c r="F30" s="290"/>
      <c r="G30" s="290"/>
      <c r="H30" s="290"/>
      <c r="I30" s="29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10"/>
      <c r="W30" s="110"/>
      <c r="X30" s="110"/>
      <c r="Y30" s="110"/>
      <c r="Z30" s="110"/>
      <c r="AB30" s="65"/>
      <c r="AC30" s="290" t="str">
        <f t="shared" si="3"/>
        <v>役務費</v>
      </c>
      <c r="AD30" s="290"/>
      <c r="AE30" s="290"/>
      <c r="AF30" s="290"/>
      <c r="AG30" s="290"/>
      <c r="AH30" s="130"/>
      <c r="AI30" s="130"/>
      <c r="AJ30" s="130"/>
      <c r="AK30" s="130"/>
      <c r="AL30" s="130"/>
      <c r="AM30" s="130"/>
      <c r="AN30" s="130"/>
      <c r="AO30" s="130"/>
      <c r="AP30" s="292">
        <f t="shared" si="7"/>
        <v>0</v>
      </c>
      <c r="AQ30" s="292"/>
      <c r="AR30" s="292"/>
      <c r="AS30" s="292"/>
      <c r="AT30" s="110"/>
      <c r="AU30" s="110"/>
      <c r="AV30" s="110"/>
      <c r="AW30" s="110"/>
      <c r="AX30" s="294">
        <f t="shared" si="4"/>
        <v>0</v>
      </c>
      <c r="AY30" s="294"/>
      <c r="AZ30" s="294"/>
      <c r="BA30" s="294"/>
      <c r="BC30" s="63"/>
      <c r="BD30" s="290" t="str">
        <f t="shared" si="5"/>
        <v>役務費</v>
      </c>
      <c r="BE30" s="290"/>
      <c r="BF30" s="290"/>
      <c r="BG30" s="290"/>
      <c r="BH30" s="290"/>
      <c r="BI30" s="130"/>
      <c r="BJ30" s="130"/>
      <c r="BK30" s="130"/>
      <c r="BL30" s="130"/>
      <c r="BM30" s="130"/>
      <c r="BN30" s="130"/>
      <c r="BO30" s="130"/>
      <c r="BP30" s="130"/>
      <c r="BQ30" s="292">
        <f t="shared" si="8"/>
        <v>0</v>
      </c>
      <c r="BR30" s="292"/>
      <c r="BS30" s="292"/>
      <c r="BT30" s="292"/>
      <c r="BU30" s="110"/>
      <c r="BV30" s="110"/>
      <c r="BW30" s="110"/>
      <c r="BX30" s="110"/>
      <c r="BY30" s="294">
        <f t="shared" si="6"/>
        <v>0</v>
      </c>
      <c r="BZ30" s="294"/>
      <c r="CA30" s="294"/>
      <c r="CB30" s="294"/>
    </row>
    <row r="31" spans="1:95" ht="22.5" customHeight="1" x14ac:dyDescent="0.55000000000000004">
      <c r="A31" s="94"/>
      <c r="B31" s="172" t="s">
        <v>221</v>
      </c>
      <c r="C31" s="173"/>
      <c r="D31" s="173"/>
      <c r="E31" s="173"/>
      <c r="F31" s="173"/>
      <c r="G31" s="173"/>
      <c r="H31" s="173"/>
      <c r="I31" s="174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10"/>
      <c r="W31" s="110"/>
      <c r="X31" s="110"/>
      <c r="Y31" s="110"/>
      <c r="Z31" s="110"/>
      <c r="AB31" s="65"/>
      <c r="AC31" s="290" t="str">
        <f t="shared" ref="AC31" si="9">B31</f>
        <v>印刷製本費</v>
      </c>
      <c r="AD31" s="290"/>
      <c r="AE31" s="290"/>
      <c r="AF31" s="290"/>
      <c r="AG31" s="290"/>
      <c r="AH31" s="130"/>
      <c r="AI31" s="130"/>
      <c r="AJ31" s="130"/>
      <c r="AK31" s="130"/>
      <c r="AL31" s="130"/>
      <c r="AM31" s="130"/>
      <c r="AN31" s="130"/>
      <c r="AO31" s="130"/>
      <c r="AP31" s="292">
        <f t="shared" ref="AP31" si="10">V31</f>
        <v>0</v>
      </c>
      <c r="AQ31" s="292"/>
      <c r="AR31" s="292"/>
      <c r="AS31" s="292"/>
      <c r="AT31" s="110"/>
      <c r="AU31" s="110"/>
      <c r="AV31" s="110"/>
      <c r="AW31" s="110"/>
      <c r="AX31" s="294">
        <f t="shared" ref="AX31" si="11">AT31-AP31</f>
        <v>0</v>
      </c>
      <c r="AY31" s="294"/>
      <c r="AZ31" s="294"/>
      <c r="BA31" s="294"/>
      <c r="BC31" s="94"/>
      <c r="BD31" s="290" t="str">
        <f t="shared" ref="BD31" si="12">B31</f>
        <v>印刷製本費</v>
      </c>
      <c r="BE31" s="290"/>
      <c r="BF31" s="290"/>
      <c r="BG31" s="290"/>
      <c r="BH31" s="290"/>
      <c r="BI31" s="130"/>
      <c r="BJ31" s="130"/>
      <c r="BK31" s="130"/>
      <c r="BL31" s="130"/>
      <c r="BM31" s="130"/>
      <c r="BN31" s="130"/>
      <c r="BO31" s="130"/>
      <c r="BP31" s="130"/>
      <c r="BQ31" s="292">
        <f t="shared" ref="BQ31" si="13">IF($CK$10&lt;&gt;0,AT31,V31)</f>
        <v>0</v>
      </c>
      <c r="BR31" s="292"/>
      <c r="BS31" s="292"/>
      <c r="BT31" s="292"/>
      <c r="BU31" s="110"/>
      <c r="BV31" s="110"/>
      <c r="BW31" s="110"/>
      <c r="BX31" s="110"/>
      <c r="BY31" s="294">
        <f t="shared" ref="BY31" si="14">BU31-BQ31</f>
        <v>0</v>
      </c>
      <c r="BZ31" s="294"/>
      <c r="CA31" s="294"/>
      <c r="CB31" s="294"/>
    </row>
    <row r="32" spans="1:95" ht="22.5" customHeight="1" x14ac:dyDescent="0.55000000000000004">
      <c r="A32" s="63"/>
      <c r="B32" s="290" t="s">
        <v>67</v>
      </c>
      <c r="C32" s="290"/>
      <c r="D32" s="290"/>
      <c r="E32" s="290"/>
      <c r="F32" s="290"/>
      <c r="G32" s="290"/>
      <c r="H32" s="290"/>
      <c r="I32" s="29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10">
        <v>50000</v>
      </c>
      <c r="W32" s="110"/>
      <c r="X32" s="110"/>
      <c r="Y32" s="110"/>
      <c r="Z32" s="110"/>
      <c r="AB32" s="65"/>
      <c r="AC32" s="290" t="str">
        <f t="shared" si="3"/>
        <v>委託料</v>
      </c>
      <c r="AD32" s="290"/>
      <c r="AE32" s="290"/>
      <c r="AF32" s="290"/>
      <c r="AG32" s="290"/>
      <c r="AH32" s="130"/>
      <c r="AI32" s="130"/>
      <c r="AJ32" s="130"/>
      <c r="AK32" s="130"/>
      <c r="AL32" s="130"/>
      <c r="AM32" s="130"/>
      <c r="AN32" s="130"/>
      <c r="AO32" s="130"/>
      <c r="AP32" s="292">
        <f t="shared" si="7"/>
        <v>50000</v>
      </c>
      <c r="AQ32" s="292"/>
      <c r="AR32" s="292"/>
      <c r="AS32" s="292"/>
      <c r="AT32" s="110"/>
      <c r="AU32" s="110"/>
      <c r="AV32" s="110"/>
      <c r="AW32" s="110"/>
      <c r="AX32" s="294">
        <f t="shared" si="4"/>
        <v>-50000</v>
      </c>
      <c r="AY32" s="294"/>
      <c r="AZ32" s="294"/>
      <c r="BA32" s="294"/>
      <c r="BC32" s="63"/>
      <c r="BD32" s="290" t="str">
        <f t="shared" si="5"/>
        <v>委託料</v>
      </c>
      <c r="BE32" s="290"/>
      <c r="BF32" s="290"/>
      <c r="BG32" s="290"/>
      <c r="BH32" s="290"/>
      <c r="BI32" s="130"/>
      <c r="BJ32" s="130"/>
      <c r="BK32" s="130"/>
      <c r="BL32" s="130"/>
      <c r="BM32" s="130"/>
      <c r="BN32" s="130"/>
      <c r="BO32" s="130"/>
      <c r="BP32" s="130"/>
      <c r="BQ32" s="292">
        <f t="shared" si="8"/>
        <v>50000</v>
      </c>
      <c r="BR32" s="292"/>
      <c r="BS32" s="292"/>
      <c r="BT32" s="292"/>
      <c r="BU32" s="110"/>
      <c r="BV32" s="110"/>
      <c r="BW32" s="110"/>
      <c r="BX32" s="110"/>
      <c r="BY32" s="294">
        <f t="shared" si="6"/>
        <v>-50000</v>
      </c>
      <c r="BZ32" s="294"/>
      <c r="CA32" s="294"/>
      <c r="CB32" s="294"/>
    </row>
    <row r="33" spans="1:80" ht="22.5" customHeight="1" x14ac:dyDescent="0.55000000000000004">
      <c r="A33" s="63"/>
      <c r="B33" s="290" t="s">
        <v>68</v>
      </c>
      <c r="C33" s="290"/>
      <c r="D33" s="290"/>
      <c r="E33" s="290"/>
      <c r="F33" s="290"/>
      <c r="G33" s="290"/>
      <c r="H33" s="290"/>
      <c r="I33" s="29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10"/>
      <c r="W33" s="110"/>
      <c r="X33" s="110"/>
      <c r="Y33" s="110"/>
      <c r="Z33" s="110"/>
      <c r="AB33" s="65"/>
      <c r="AC33" s="290" t="str">
        <f t="shared" si="3"/>
        <v>使用料及び賃借料</v>
      </c>
      <c r="AD33" s="290"/>
      <c r="AE33" s="290"/>
      <c r="AF33" s="290"/>
      <c r="AG33" s="290"/>
      <c r="AH33" s="130"/>
      <c r="AI33" s="130"/>
      <c r="AJ33" s="130"/>
      <c r="AK33" s="130"/>
      <c r="AL33" s="130"/>
      <c r="AM33" s="130"/>
      <c r="AN33" s="130"/>
      <c r="AO33" s="130"/>
      <c r="AP33" s="292">
        <f t="shared" si="7"/>
        <v>0</v>
      </c>
      <c r="AQ33" s="292"/>
      <c r="AR33" s="292"/>
      <c r="AS33" s="292"/>
      <c r="AT33" s="110"/>
      <c r="AU33" s="110"/>
      <c r="AV33" s="110"/>
      <c r="AW33" s="110"/>
      <c r="AX33" s="294">
        <f t="shared" si="4"/>
        <v>0</v>
      </c>
      <c r="AY33" s="294"/>
      <c r="AZ33" s="294"/>
      <c r="BA33" s="294"/>
      <c r="BC33" s="63"/>
      <c r="BD33" s="290" t="str">
        <f t="shared" si="5"/>
        <v>使用料及び賃借料</v>
      </c>
      <c r="BE33" s="290"/>
      <c r="BF33" s="290"/>
      <c r="BG33" s="290"/>
      <c r="BH33" s="290"/>
      <c r="BI33" s="130"/>
      <c r="BJ33" s="130"/>
      <c r="BK33" s="130"/>
      <c r="BL33" s="130"/>
      <c r="BM33" s="130"/>
      <c r="BN33" s="130"/>
      <c r="BO33" s="130"/>
      <c r="BP33" s="130"/>
      <c r="BQ33" s="292">
        <f t="shared" si="8"/>
        <v>0</v>
      </c>
      <c r="BR33" s="292"/>
      <c r="BS33" s="292"/>
      <c r="BT33" s="292"/>
      <c r="BU33" s="110"/>
      <c r="BV33" s="110"/>
      <c r="BW33" s="110"/>
      <c r="BX33" s="110"/>
      <c r="BY33" s="294">
        <f t="shared" si="6"/>
        <v>0</v>
      </c>
      <c r="BZ33" s="294"/>
      <c r="CA33" s="294"/>
      <c r="CB33" s="294"/>
    </row>
    <row r="34" spans="1:80" ht="22.5" customHeight="1" x14ac:dyDescent="0.55000000000000004">
      <c r="A34" s="63"/>
      <c r="B34" s="290" t="s">
        <v>95</v>
      </c>
      <c r="C34" s="290"/>
      <c r="D34" s="290"/>
      <c r="E34" s="290"/>
      <c r="F34" s="290"/>
      <c r="G34" s="290"/>
      <c r="H34" s="290"/>
      <c r="I34" s="29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10"/>
      <c r="W34" s="110"/>
      <c r="X34" s="110"/>
      <c r="Y34" s="110"/>
      <c r="Z34" s="110"/>
      <c r="AB34" s="65"/>
      <c r="AC34" s="290" t="str">
        <f t="shared" si="3"/>
        <v>謝金</v>
      </c>
      <c r="AD34" s="290"/>
      <c r="AE34" s="290"/>
      <c r="AF34" s="290"/>
      <c r="AG34" s="290"/>
      <c r="AH34" s="130"/>
      <c r="AI34" s="130"/>
      <c r="AJ34" s="130"/>
      <c r="AK34" s="130"/>
      <c r="AL34" s="130"/>
      <c r="AM34" s="130"/>
      <c r="AN34" s="130"/>
      <c r="AO34" s="130"/>
      <c r="AP34" s="292">
        <f t="shared" si="7"/>
        <v>0</v>
      </c>
      <c r="AQ34" s="292"/>
      <c r="AR34" s="292"/>
      <c r="AS34" s="292"/>
      <c r="AT34" s="110"/>
      <c r="AU34" s="110"/>
      <c r="AV34" s="110"/>
      <c r="AW34" s="110"/>
      <c r="AX34" s="294">
        <f t="shared" si="4"/>
        <v>0</v>
      </c>
      <c r="AY34" s="294"/>
      <c r="AZ34" s="294"/>
      <c r="BA34" s="294"/>
      <c r="BC34" s="63"/>
      <c r="BD34" s="290" t="str">
        <f t="shared" si="5"/>
        <v>謝金</v>
      </c>
      <c r="BE34" s="290"/>
      <c r="BF34" s="290"/>
      <c r="BG34" s="290"/>
      <c r="BH34" s="290"/>
      <c r="BI34" s="130"/>
      <c r="BJ34" s="130"/>
      <c r="BK34" s="130"/>
      <c r="BL34" s="130"/>
      <c r="BM34" s="130"/>
      <c r="BN34" s="130"/>
      <c r="BO34" s="130"/>
      <c r="BP34" s="130"/>
      <c r="BQ34" s="292">
        <f t="shared" si="8"/>
        <v>0</v>
      </c>
      <c r="BR34" s="292"/>
      <c r="BS34" s="292"/>
      <c r="BT34" s="292"/>
      <c r="BU34" s="110"/>
      <c r="BV34" s="110"/>
      <c r="BW34" s="110"/>
      <c r="BX34" s="110"/>
      <c r="BY34" s="294">
        <f t="shared" si="6"/>
        <v>0</v>
      </c>
      <c r="BZ34" s="294"/>
      <c r="CA34" s="294"/>
      <c r="CB34" s="294"/>
    </row>
    <row r="35" spans="1:80" ht="22.5" customHeight="1" x14ac:dyDescent="0.55000000000000004">
      <c r="A35" s="63"/>
      <c r="B35" s="290" t="s">
        <v>96</v>
      </c>
      <c r="C35" s="290"/>
      <c r="D35" s="290"/>
      <c r="E35" s="290"/>
      <c r="F35" s="290"/>
      <c r="G35" s="290"/>
      <c r="H35" s="290"/>
      <c r="I35" s="29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10"/>
      <c r="W35" s="110"/>
      <c r="X35" s="110"/>
      <c r="Y35" s="110"/>
      <c r="Z35" s="110"/>
      <c r="AB35" s="63"/>
      <c r="AC35" s="290" t="str">
        <f t="shared" si="3"/>
        <v>その他諸経費</v>
      </c>
      <c r="AD35" s="290"/>
      <c r="AE35" s="290"/>
      <c r="AF35" s="290"/>
      <c r="AG35" s="290"/>
      <c r="AH35" s="130"/>
      <c r="AI35" s="130"/>
      <c r="AJ35" s="130"/>
      <c r="AK35" s="130"/>
      <c r="AL35" s="130"/>
      <c r="AM35" s="130"/>
      <c r="AN35" s="130"/>
      <c r="AO35" s="130"/>
      <c r="AP35" s="292">
        <f t="shared" si="7"/>
        <v>0</v>
      </c>
      <c r="AQ35" s="292"/>
      <c r="AR35" s="292"/>
      <c r="AS35" s="292"/>
      <c r="AT35" s="110"/>
      <c r="AU35" s="110"/>
      <c r="AV35" s="110"/>
      <c r="AW35" s="110"/>
      <c r="AX35" s="294">
        <f t="shared" si="4"/>
        <v>0</v>
      </c>
      <c r="AY35" s="294"/>
      <c r="AZ35" s="294"/>
      <c r="BA35" s="294"/>
      <c r="BC35" s="63"/>
      <c r="BD35" s="290" t="str">
        <f t="shared" si="5"/>
        <v>その他諸経費</v>
      </c>
      <c r="BE35" s="290"/>
      <c r="BF35" s="290"/>
      <c r="BG35" s="290"/>
      <c r="BH35" s="290"/>
      <c r="BI35" s="130"/>
      <c r="BJ35" s="130"/>
      <c r="BK35" s="130"/>
      <c r="BL35" s="130"/>
      <c r="BM35" s="130"/>
      <c r="BN35" s="130"/>
      <c r="BO35" s="130"/>
      <c r="BP35" s="130"/>
      <c r="BQ35" s="292">
        <f t="shared" si="8"/>
        <v>0</v>
      </c>
      <c r="BR35" s="292"/>
      <c r="BS35" s="292"/>
      <c r="BT35" s="292"/>
      <c r="BU35" s="110"/>
      <c r="BV35" s="110"/>
      <c r="BW35" s="110"/>
      <c r="BX35" s="110"/>
      <c r="BY35" s="294">
        <f t="shared" si="6"/>
        <v>0</v>
      </c>
      <c r="BZ35" s="294"/>
      <c r="CA35" s="294"/>
      <c r="CB35" s="294"/>
    </row>
    <row r="36" spans="1:80" ht="22.5" customHeight="1" x14ac:dyDescent="0.55000000000000004">
      <c r="A36" s="63"/>
      <c r="B36" s="109" t="s">
        <v>45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295">
        <f>SUM(S28:Z35)</f>
        <v>150000</v>
      </c>
      <c r="W36" s="295"/>
      <c r="X36" s="295"/>
      <c r="Y36" s="295"/>
      <c r="Z36" s="295"/>
      <c r="AB36" s="63"/>
      <c r="AC36" s="109" t="s">
        <v>45</v>
      </c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292">
        <f>SUM(AP28:AS35)</f>
        <v>150000</v>
      </c>
      <c r="AQ36" s="292"/>
      <c r="AR36" s="292"/>
      <c r="AS36" s="292"/>
      <c r="AT36" s="292">
        <f>SUM(AT28:AW35)</f>
        <v>0</v>
      </c>
      <c r="AU36" s="292"/>
      <c r="AV36" s="292"/>
      <c r="AW36" s="292"/>
      <c r="AX36" s="294">
        <f>SUM(AX28:BA35)</f>
        <v>-150000</v>
      </c>
      <c r="AY36" s="294"/>
      <c r="AZ36" s="294"/>
      <c r="BA36" s="294"/>
      <c r="BC36" s="63"/>
      <c r="BD36" s="109" t="s">
        <v>45</v>
      </c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292">
        <f>SUM(BQ28:BT35)</f>
        <v>150000</v>
      </c>
      <c r="BR36" s="292"/>
      <c r="BS36" s="292"/>
      <c r="BT36" s="292"/>
      <c r="BU36" s="292">
        <f>SUM(BU28:BX35)</f>
        <v>0</v>
      </c>
      <c r="BV36" s="292"/>
      <c r="BW36" s="292"/>
      <c r="BX36" s="292"/>
      <c r="BY36" s="294">
        <f>SUM(BY28:CB35)</f>
        <v>-150000</v>
      </c>
      <c r="BZ36" s="294"/>
      <c r="CA36" s="294"/>
      <c r="CB36" s="294"/>
    </row>
    <row r="37" spans="1:80" ht="24" customHeight="1" x14ac:dyDescent="0.55000000000000004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B37" s="63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</row>
    <row r="38" spans="1:80" ht="24" customHeight="1" x14ac:dyDescent="0.55000000000000004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B38" s="43"/>
      <c r="BC38" s="43"/>
    </row>
    <row r="39" spans="1:80" ht="24" customHeight="1" x14ac:dyDescent="0.55000000000000004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80" ht="24" customHeight="1" x14ac:dyDescent="0.55000000000000004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80" ht="24" customHeight="1" x14ac:dyDescent="0.55000000000000004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80" ht="24" customHeight="1" x14ac:dyDescent="0.55000000000000004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80" ht="24" customHeight="1" x14ac:dyDescent="0.55000000000000004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80" ht="24" customHeight="1" x14ac:dyDescent="0.55000000000000004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80" ht="24" customHeight="1" x14ac:dyDescent="0.55000000000000004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80" x14ac:dyDescent="0.55000000000000004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80" x14ac:dyDescent="0.55000000000000004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</sheetData>
  <mergeCells count="255">
    <mergeCell ref="BI31:BP31"/>
    <mergeCell ref="BQ31:BT31"/>
    <mergeCell ref="BU31:BX31"/>
    <mergeCell ref="BY31:CB31"/>
    <mergeCell ref="B31:I31"/>
    <mergeCell ref="J31:U31"/>
    <mergeCell ref="V31:Z31"/>
    <mergeCell ref="AC31:AG31"/>
    <mergeCell ref="AH31:AO31"/>
    <mergeCell ref="AP31:AS31"/>
    <mergeCell ref="AT31:AW31"/>
    <mergeCell ref="AX31:BA31"/>
    <mergeCell ref="BD31:BH31"/>
    <mergeCell ref="AC32:AG32"/>
    <mergeCell ref="AH32:AO32"/>
    <mergeCell ref="AP32:AS32"/>
    <mergeCell ref="AT32:AW32"/>
    <mergeCell ref="BI34:BP34"/>
    <mergeCell ref="BY36:CB36"/>
    <mergeCell ref="BY35:CB35"/>
    <mergeCell ref="B36:U36"/>
    <mergeCell ref="V36:Z36"/>
    <mergeCell ref="AC36:AO36"/>
    <mergeCell ref="AP36:AS36"/>
    <mergeCell ref="AT36:AW36"/>
    <mergeCell ref="AX36:BA36"/>
    <mergeCell ref="BD36:BP36"/>
    <mergeCell ref="BQ36:BT36"/>
    <mergeCell ref="BU36:BX36"/>
    <mergeCell ref="AT35:AW35"/>
    <mergeCell ref="AX35:BA35"/>
    <mergeCell ref="BD35:BH35"/>
    <mergeCell ref="BI35:BP35"/>
    <mergeCell ref="BQ35:BT35"/>
    <mergeCell ref="BU35:BX35"/>
    <mergeCell ref="BQ34:BT34"/>
    <mergeCell ref="BU34:BX34"/>
    <mergeCell ref="BY34:CB34"/>
    <mergeCell ref="B35:I35"/>
    <mergeCell ref="J35:U35"/>
    <mergeCell ref="V35:Z35"/>
    <mergeCell ref="AC35:AG35"/>
    <mergeCell ref="AH35:AO35"/>
    <mergeCell ref="AP35:AS35"/>
    <mergeCell ref="B34:I34"/>
    <mergeCell ref="J34:U34"/>
    <mergeCell ref="V34:Z34"/>
    <mergeCell ref="AC34:AG34"/>
    <mergeCell ref="AH34:AO34"/>
    <mergeCell ref="AP34:AS34"/>
    <mergeCell ref="AT34:AW34"/>
    <mergeCell ref="AX34:BA34"/>
    <mergeCell ref="BD34:BH34"/>
    <mergeCell ref="B33:I33"/>
    <mergeCell ref="J33:U33"/>
    <mergeCell ref="V33:Z33"/>
    <mergeCell ref="AC33:AG33"/>
    <mergeCell ref="AH33:AO33"/>
    <mergeCell ref="AP33:AS33"/>
    <mergeCell ref="BY33:CB33"/>
    <mergeCell ref="AT33:AW33"/>
    <mergeCell ref="AX33:BA33"/>
    <mergeCell ref="BD33:BH33"/>
    <mergeCell ref="BI33:BP33"/>
    <mergeCell ref="BQ33:BT33"/>
    <mergeCell ref="BU33:BX33"/>
    <mergeCell ref="AX32:BA32"/>
    <mergeCell ref="BD32:BH32"/>
    <mergeCell ref="BU29:BX29"/>
    <mergeCell ref="BY29:CB29"/>
    <mergeCell ref="B30:I30"/>
    <mergeCell ref="J30:U30"/>
    <mergeCell ref="V30:Z30"/>
    <mergeCell ref="AC30:AG30"/>
    <mergeCell ref="AH30:AO30"/>
    <mergeCell ref="AP30:AS30"/>
    <mergeCell ref="BY30:CB30"/>
    <mergeCell ref="AT30:AW30"/>
    <mergeCell ref="AX30:BA30"/>
    <mergeCell ref="BD30:BH30"/>
    <mergeCell ref="BI30:BP30"/>
    <mergeCell ref="BQ30:BT30"/>
    <mergeCell ref="BU30:BX30"/>
    <mergeCell ref="BI32:BP32"/>
    <mergeCell ref="BQ32:BT32"/>
    <mergeCell ref="BU32:BX32"/>
    <mergeCell ref="BY32:CB32"/>
    <mergeCell ref="B32:I32"/>
    <mergeCell ref="J32:U32"/>
    <mergeCell ref="V32:Z32"/>
    <mergeCell ref="BY28:CB28"/>
    <mergeCell ref="B29:I29"/>
    <mergeCell ref="J29:U29"/>
    <mergeCell ref="V29:Z29"/>
    <mergeCell ref="AC29:AG29"/>
    <mergeCell ref="AH29:AO29"/>
    <mergeCell ref="AP29:AS29"/>
    <mergeCell ref="AT29:AW29"/>
    <mergeCell ref="AX29:BA29"/>
    <mergeCell ref="BD29:BH29"/>
    <mergeCell ref="AT28:AW28"/>
    <mergeCell ref="AX28:BA28"/>
    <mergeCell ref="BD28:BH28"/>
    <mergeCell ref="BI28:BP28"/>
    <mergeCell ref="BQ28:BT28"/>
    <mergeCell ref="BU28:BX28"/>
    <mergeCell ref="B28:I28"/>
    <mergeCell ref="J28:U28"/>
    <mergeCell ref="V28:Z28"/>
    <mergeCell ref="AC28:AG28"/>
    <mergeCell ref="AH28:AO28"/>
    <mergeCell ref="AP28:AS28"/>
    <mergeCell ref="BI29:BP29"/>
    <mergeCell ref="BQ29:BT29"/>
    <mergeCell ref="AX26:BA27"/>
    <mergeCell ref="BD26:BH27"/>
    <mergeCell ref="BI26:BP27"/>
    <mergeCell ref="BQ26:BT27"/>
    <mergeCell ref="BU26:BX27"/>
    <mergeCell ref="BY26:CB27"/>
    <mergeCell ref="B26:I27"/>
    <mergeCell ref="J26:U27"/>
    <mergeCell ref="V26:Z27"/>
    <mergeCell ref="AC26:AG27"/>
    <mergeCell ref="AH26:AO27"/>
    <mergeCell ref="AP26:AW26"/>
    <mergeCell ref="AP27:AS27"/>
    <mergeCell ref="AT27:AW27"/>
    <mergeCell ref="BD23:BP23"/>
    <mergeCell ref="BQ23:BT23"/>
    <mergeCell ref="BU23:BX23"/>
    <mergeCell ref="BY23:CB23"/>
    <mergeCell ref="W25:Z25"/>
    <mergeCell ref="AX25:BA25"/>
    <mergeCell ref="BY25:CB25"/>
    <mergeCell ref="BI22:BP22"/>
    <mergeCell ref="BQ22:BT22"/>
    <mergeCell ref="BU22:BX22"/>
    <mergeCell ref="BY22:CB22"/>
    <mergeCell ref="B23:U23"/>
    <mergeCell ref="V23:Z23"/>
    <mergeCell ref="AC23:AO23"/>
    <mergeCell ref="AP23:AS23"/>
    <mergeCell ref="AT23:AW23"/>
    <mergeCell ref="AX23:BA23"/>
    <mergeCell ref="BY21:CB21"/>
    <mergeCell ref="B22:I22"/>
    <mergeCell ref="J22:U22"/>
    <mergeCell ref="V22:Z22"/>
    <mergeCell ref="AC22:AG22"/>
    <mergeCell ref="AH22:AO22"/>
    <mergeCell ref="AP22:AS22"/>
    <mergeCell ref="AT22:AW22"/>
    <mergeCell ref="AX22:BA22"/>
    <mergeCell ref="BD22:BH22"/>
    <mergeCell ref="AT21:AW21"/>
    <mergeCell ref="AX21:BA21"/>
    <mergeCell ref="BD21:BH21"/>
    <mergeCell ref="BI21:BP21"/>
    <mergeCell ref="BQ21:BT21"/>
    <mergeCell ref="BU21:BX21"/>
    <mergeCell ref="B21:I21"/>
    <mergeCell ref="J21:U21"/>
    <mergeCell ref="V21:Z21"/>
    <mergeCell ref="AC21:AG21"/>
    <mergeCell ref="AH21:AO21"/>
    <mergeCell ref="AP21:AS21"/>
    <mergeCell ref="AX19:BA20"/>
    <mergeCell ref="BD19:BH20"/>
    <mergeCell ref="BI19:BP20"/>
    <mergeCell ref="BQ19:BT20"/>
    <mergeCell ref="BU19:BX20"/>
    <mergeCell ref="BY19:CB20"/>
    <mergeCell ref="B19:I20"/>
    <mergeCell ref="J19:U20"/>
    <mergeCell ref="V19:Z20"/>
    <mergeCell ref="AC19:AG20"/>
    <mergeCell ref="AH19:AO20"/>
    <mergeCell ref="AP19:AW19"/>
    <mergeCell ref="AP20:AS20"/>
    <mergeCell ref="AT20:AW20"/>
    <mergeCell ref="BD12:BH15"/>
    <mergeCell ref="BI12:CB15"/>
    <mergeCell ref="AH13:BA15"/>
    <mergeCell ref="W18:Z18"/>
    <mergeCell ref="AX18:BA18"/>
    <mergeCell ref="BY18:CB18"/>
    <mergeCell ref="B9:F11"/>
    <mergeCell ref="G9:Z11"/>
    <mergeCell ref="AC9:AG15"/>
    <mergeCell ref="AH9:BA9"/>
    <mergeCell ref="BD9:BH11"/>
    <mergeCell ref="BI9:CB11"/>
    <mergeCell ref="AH10:BA11"/>
    <mergeCell ref="B12:F15"/>
    <mergeCell ref="G12:Z15"/>
    <mergeCell ref="AH12:BA12"/>
    <mergeCell ref="AR8:AV8"/>
    <mergeCell ref="AW8:BA8"/>
    <mergeCell ref="BD8:BH8"/>
    <mergeCell ref="BI8:BR8"/>
    <mergeCell ref="BS8:BW8"/>
    <mergeCell ref="BX8:CB8"/>
    <mergeCell ref="B8:F8"/>
    <mergeCell ref="G8:P8"/>
    <mergeCell ref="Q8:U8"/>
    <mergeCell ref="V8:Z8"/>
    <mergeCell ref="AC8:AG8"/>
    <mergeCell ref="AH8:AQ8"/>
    <mergeCell ref="AH4:AW4"/>
    <mergeCell ref="BP6:BR6"/>
    <mergeCell ref="BS6:BY6"/>
    <mergeCell ref="BZ6:CB6"/>
    <mergeCell ref="B7:F7"/>
    <mergeCell ref="G7:Z7"/>
    <mergeCell ref="AC7:AG7"/>
    <mergeCell ref="AH7:BA7"/>
    <mergeCell ref="BD7:BH7"/>
    <mergeCell ref="BI7:CB7"/>
    <mergeCell ref="AH6:AN6"/>
    <mergeCell ref="AO6:AQ6"/>
    <mergeCell ref="AR6:AX6"/>
    <mergeCell ref="AY6:BA6"/>
    <mergeCell ref="BD6:BH6"/>
    <mergeCell ref="BI6:BO6"/>
    <mergeCell ref="B6:F6"/>
    <mergeCell ref="G6:M6"/>
    <mergeCell ref="N6:P6"/>
    <mergeCell ref="Q6:W6"/>
    <mergeCell ref="X6:Z6"/>
    <mergeCell ref="AC6:AG6"/>
    <mergeCell ref="CD13:CG13"/>
    <mergeCell ref="CE14:CF14"/>
    <mergeCell ref="CE15:CF15"/>
    <mergeCell ref="CE17:CF17"/>
    <mergeCell ref="CD1:CH1"/>
    <mergeCell ref="CJ1:CN1"/>
    <mergeCell ref="CP1:CT1"/>
    <mergeCell ref="B2:Z2"/>
    <mergeCell ref="AC2:BA2"/>
    <mergeCell ref="BD2:CB2"/>
    <mergeCell ref="BD4:BH4"/>
    <mergeCell ref="BI4:BX4"/>
    <mergeCell ref="W4:Z4"/>
    <mergeCell ref="BY4:CB4"/>
    <mergeCell ref="AX4:BA4"/>
    <mergeCell ref="G5:Z5"/>
    <mergeCell ref="AH5:BA5"/>
    <mergeCell ref="BI5:CB5"/>
    <mergeCell ref="B5:F5"/>
    <mergeCell ref="AC5:AG5"/>
    <mergeCell ref="BD5:BH5"/>
    <mergeCell ref="B4:F4"/>
    <mergeCell ref="G4:V4"/>
    <mergeCell ref="AC4:AG4"/>
  </mergeCells>
  <phoneticPr fontId="1"/>
  <pageMargins left="0.9055118110236221" right="0.51181102362204722" top="0.55118110236220474" bottom="0.55118110236220474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CT47"/>
  <sheetViews>
    <sheetView view="pageBreakPreview" zoomScaleNormal="100" zoomScaleSheetLayoutView="100" workbookViewId="0">
      <selection activeCell="CH3" sqref="CH3"/>
    </sheetView>
  </sheetViews>
  <sheetFormatPr defaultRowHeight="18" x14ac:dyDescent="0.55000000000000004"/>
  <cols>
    <col min="1" max="9" width="3.08203125" customWidth="1"/>
    <col min="10" max="10" width="1.25" customWidth="1"/>
    <col min="11" max="11" width="1.83203125" customWidth="1"/>
    <col min="12" max="25" width="3.08203125" customWidth="1"/>
    <col min="26" max="26" width="3.75" customWidth="1"/>
    <col min="27" max="36" width="3.08203125" customWidth="1"/>
    <col min="37" max="37" width="1.25" customWidth="1"/>
    <col min="38" max="38" width="1.83203125" customWidth="1"/>
    <col min="39" max="52" width="3.08203125" customWidth="1"/>
    <col min="53" max="53" width="3.75" customWidth="1"/>
    <col min="54" max="63" width="3.08203125" customWidth="1"/>
    <col min="64" max="64" width="1.25" customWidth="1"/>
    <col min="65" max="65" width="1.83203125" customWidth="1"/>
    <col min="66" max="79" width="3.08203125" customWidth="1"/>
    <col min="80" max="80" width="3.75" customWidth="1"/>
    <col min="81" max="81" width="3.08203125" customWidth="1"/>
    <col min="82" max="82" width="15.58203125" customWidth="1"/>
    <col min="83" max="83" width="9.33203125" style="15" customWidth="1"/>
    <col min="84" max="84" width="1.83203125" customWidth="1"/>
    <col min="85" max="85" width="13.83203125" customWidth="1"/>
    <col min="86" max="86" width="10" style="15" customWidth="1"/>
    <col min="87" max="87" width="3.08203125" customWidth="1"/>
    <col min="88" max="88" width="15.5" customWidth="1"/>
    <col min="89" max="89" width="9.33203125" customWidth="1"/>
    <col min="90" max="90" width="1.83203125" customWidth="1"/>
    <col min="91" max="91" width="13.83203125" customWidth="1"/>
    <col min="92" max="92" width="10" customWidth="1"/>
    <col min="93" max="93" width="3.08203125" customWidth="1"/>
    <col min="94" max="94" width="15.58203125" customWidth="1"/>
    <col min="95" max="95" width="9.33203125" customWidth="1"/>
    <col min="96" max="96" width="1.83203125" customWidth="1"/>
    <col min="97" max="97" width="13.83203125" customWidth="1"/>
    <col min="98" max="98" width="10" customWidth="1"/>
    <col min="99" max="132" width="3.08203125" customWidth="1"/>
  </cols>
  <sheetData>
    <row r="1" spans="1:98" ht="22.5" customHeight="1" x14ac:dyDescent="0.55000000000000004">
      <c r="A1" s="63" t="s">
        <v>138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B1" s="63" t="s">
        <v>139</v>
      </c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C1" s="63" t="s">
        <v>140</v>
      </c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D1" s="215" t="s">
        <v>72</v>
      </c>
      <c r="CE1" s="215"/>
      <c r="CF1" s="215"/>
      <c r="CG1" s="215"/>
      <c r="CH1" s="215"/>
      <c r="CJ1" s="215" t="s">
        <v>73</v>
      </c>
      <c r="CK1" s="215"/>
      <c r="CL1" s="215"/>
      <c r="CM1" s="215"/>
      <c r="CN1" s="215"/>
      <c r="CP1" s="215" t="s">
        <v>74</v>
      </c>
      <c r="CQ1" s="215"/>
      <c r="CR1" s="215"/>
      <c r="CS1" s="215"/>
      <c r="CT1" s="215"/>
    </row>
    <row r="2" spans="1:98" ht="26.25" customHeight="1" x14ac:dyDescent="0.55000000000000004">
      <c r="A2" s="63"/>
      <c r="B2" s="157" t="s">
        <v>37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B2" s="63"/>
      <c r="AC2" s="157" t="s">
        <v>220</v>
      </c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C2" s="65"/>
      <c r="BD2" s="157" t="s">
        <v>62</v>
      </c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D2" s="42" t="s">
        <v>64</v>
      </c>
      <c r="CE2" s="14">
        <f t="shared" ref="CE2:CE9" si="0">SUMIFS(V:V,B:B,CD2)</f>
        <v>0</v>
      </c>
      <c r="CG2" s="16" t="s">
        <v>71</v>
      </c>
      <c r="CH2" s="17">
        <f>CE10</f>
        <v>0</v>
      </c>
      <c r="CJ2" s="42" t="s">
        <v>64</v>
      </c>
      <c r="CK2" s="14">
        <f t="shared" ref="CK2:CK9" si="1">SUMIFS(AT:AT,AC:AC,CJ2)</f>
        <v>0</v>
      </c>
      <c r="CM2" s="16" t="s">
        <v>71</v>
      </c>
      <c r="CN2" s="17">
        <f>CK10</f>
        <v>0</v>
      </c>
      <c r="CP2" s="42" t="s">
        <v>64</v>
      </c>
      <c r="CQ2" s="14">
        <f t="shared" ref="CQ2:CQ9" si="2">SUMIFS(BU:BU,BD:BD,CP2)</f>
        <v>0</v>
      </c>
      <c r="CS2" s="16" t="s">
        <v>71</v>
      </c>
      <c r="CT2" s="17">
        <f>CQ10</f>
        <v>0</v>
      </c>
    </row>
    <row r="3" spans="1:98" ht="22.5" customHeight="1" x14ac:dyDescent="0.55000000000000004">
      <c r="A3" s="63" t="s">
        <v>38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B3" s="63" t="s">
        <v>55</v>
      </c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C3" s="63" t="s">
        <v>55</v>
      </c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D3" s="42" t="s">
        <v>65</v>
      </c>
      <c r="CE3" s="14">
        <f t="shared" si="0"/>
        <v>0</v>
      </c>
      <c r="CG3" s="42" t="s">
        <v>69</v>
      </c>
      <c r="CH3" s="14">
        <f>MIN(ROUNDDOWN(CH2*9/10,-3),100000)</f>
        <v>0</v>
      </c>
      <c r="CJ3" s="42" t="s">
        <v>65</v>
      </c>
      <c r="CK3" s="14">
        <f t="shared" si="1"/>
        <v>0</v>
      </c>
      <c r="CM3" s="42" t="s">
        <v>69</v>
      </c>
      <c r="CN3" s="14">
        <f>MIN(ROUNDDOWN(CN2*9/10,-3),$CH$3)</f>
        <v>0</v>
      </c>
      <c r="CP3" s="42" t="s">
        <v>65</v>
      </c>
      <c r="CQ3" s="14">
        <f t="shared" si="2"/>
        <v>0</v>
      </c>
      <c r="CS3" s="42" t="s">
        <v>69</v>
      </c>
      <c r="CT3" s="14">
        <f>MIN(ROUNDDOWN(CT2*9/10,-3),$CH$3)</f>
        <v>0</v>
      </c>
    </row>
    <row r="4" spans="1:98" ht="21" customHeight="1" x14ac:dyDescent="0.55000000000000004">
      <c r="A4" s="63"/>
      <c r="B4" s="217" t="s">
        <v>39</v>
      </c>
      <c r="C4" s="217"/>
      <c r="D4" s="217"/>
      <c r="E4" s="217"/>
      <c r="F4" s="217"/>
      <c r="G4" s="218" t="str">
        <f>基本情報!$X$3</f>
        <v>××××イベント事業</v>
      </c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9"/>
      <c r="W4" s="220">
        <f>基本情報!AK3</f>
        <v>2</v>
      </c>
      <c r="X4" s="220"/>
      <c r="Y4" s="220"/>
      <c r="Z4" s="221"/>
      <c r="AB4" s="63"/>
      <c r="AC4" s="217" t="s">
        <v>39</v>
      </c>
      <c r="AD4" s="217"/>
      <c r="AE4" s="217"/>
      <c r="AF4" s="217"/>
      <c r="AG4" s="217"/>
      <c r="AH4" s="218" t="str">
        <f>基本情報!$X$3</f>
        <v>××××イベント事業</v>
      </c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9"/>
      <c r="AX4" s="220">
        <f>W4</f>
        <v>2</v>
      </c>
      <c r="AY4" s="220"/>
      <c r="AZ4" s="220"/>
      <c r="BA4" s="221"/>
      <c r="BC4" s="63"/>
      <c r="BD4" s="217" t="s">
        <v>39</v>
      </c>
      <c r="BE4" s="217"/>
      <c r="BF4" s="217"/>
      <c r="BG4" s="217"/>
      <c r="BH4" s="217"/>
      <c r="BI4" s="218" t="str">
        <f>基本情報!$X$3</f>
        <v>××××イベント事業</v>
      </c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9"/>
      <c r="BY4" s="220">
        <f>AX4</f>
        <v>2</v>
      </c>
      <c r="BZ4" s="220"/>
      <c r="CA4" s="220"/>
      <c r="CB4" s="221"/>
      <c r="CD4" s="42" t="s">
        <v>66</v>
      </c>
      <c r="CE4" s="14">
        <f t="shared" si="0"/>
        <v>0</v>
      </c>
      <c r="CG4" s="42" t="s">
        <v>70</v>
      </c>
      <c r="CH4" s="14">
        <f>CH2-CH3</f>
        <v>0</v>
      </c>
      <c r="CJ4" s="42" t="s">
        <v>66</v>
      </c>
      <c r="CK4" s="14">
        <f t="shared" si="1"/>
        <v>0</v>
      </c>
      <c r="CM4" s="42" t="s">
        <v>70</v>
      </c>
      <c r="CN4" s="14">
        <f>CN2-CN3</f>
        <v>0</v>
      </c>
      <c r="CP4" s="42" t="s">
        <v>66</v>
      </c>
      <c r="CQ4" s="14">
        <f t="shared" si="2"/>
        <v>0</v>
      </c>
      <c r="CS4" s="42" t="s">
        <v>70</v>
      </c>
      <c r="CT4" s="14">
        <f>CT2-CT3</f>
        <v>0</v>
      </c>
    </row>
    <row r="5" spans="1:98" ht="21" customHeight="1" x14ac:dyDescent="0.55000000000000004">
      <c r="A5" s="63"/>
      <c r="B5" s="217" t="s">
        <v>7</v>
      </c>
      <c r="C5" s="217"/>
      <c r="D5" s="217"/>
      <c r="E5" s="217"/>
      <c r="F5" s="217"/>
      <c r="G5" s="224" t="s">
        <v>200</v>
      </c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6"/>
      <c r="AB5" s="63"/>
      <c r="AC5" s="217" t="s">
        <v>7</v>
      </c>
      <c r="AD5" s="217"/>
      <c r="AE5" s="217"/>
      <c r="AF5" s="217"/>
      <c r="AG5" s="217"/>
      <c r="AH5" s="224" t="s">
        <v>200</v>
      </c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6"/>
      <c r="BC5" s="63"/>
      <c r="BD5" s="217" t="s">
        <v>7</v>
      </c>
      <c r="BE5" s="217"/>
      <c r="BF5" s="217"/>
      <c r="BG5" s="217"/>
      <c r="BH5" s="217"/>
      <c r="BI5" s="224" t="s">
        <v>200</v>
      </c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6"/>
      <c r="CD5" s="93" t="s">
        <v>221</v>
      </c>
      <c r="CE5" s="14">
        <f t="shared" si="0"/>
        <v>0</v>
      </c>
      <c r="CJ5" s="93" t="s">
        <v>221</v>
      </c>
      <c r="CK5" s="14">
        <f t="shared" si="1"/>
        <v>0</v>
      </c>
      <c r="CN5" s="15"/>
      <c r="CP5" s="93" t="s">
        <v>221</v>
      </c>
      <c r="CQ5" s="14">
        <f t="shared" si="2"/>
        <v>0</v>
      </c>
      <c r="CT5" s="15"/>
    </row>
    <row r="6" spans="1:98" ht="21" customHeight="1" x14ac:dyDescent="0.55000000000000004">
      <c r="A6" s="63"/>
      <c r="B6" s="217" t="s">
        <v>41</v>
      </c>
      <c r="C6" s="217"/>
      <c r="D6" s="217"/>
      <c r="E6" s="217"/>
      <c r="F6" s="217"/>
      <c r="G6" s="235" t="s">
        <v>63</v>
      </c>
      <c r="H6" s="227"/>
      <c r="I6" s="227"/>
      <c r="J6" s="227"/>
      <c r="K6" s="227"/>
      <c r="L6" s="227"/>
      <c r="M6" s="227"/>
      <c r="N6" s="227" t="s">
        <v>50</v>
      </c>
      <c r="O6" s="227"/>
      <c r="P6" s="227"/>
      <c r="Q6" s="228">
        <v>46387</v>
      </c>
      <c r="R6" s="228"/>
      <c r="S6" s="228"/>
      <c r="T6" s="228"/>
      <c r="U6" s="228"/>
      <c r="V6" s="228"/>
      <c r="W6" s="228"/>
      <c r="X6" s="166" t="s">
        <v>49</v>
      </c>
      <c r="Y6" s="166"/>
      <c r="Z6" s="169"/>
      <c r="AB6" s="63"/>
      <c r="AC6" s="217" t="s">
        <v>41</v>
      </c>
      <c r="AD6" s="217"/>
      <c r="AE6" s="217"/>
      <c r="AF6" s="217"/>
      <c r="AG6" s="217"/>
      <c r="AH6" s="235" t="str">
        <f>$G$6</f>
        <v>交付決定の日</v>
      </c>
      <c r="AI6" s="227"/>
      <c r="AJ6" s="227"/>
      <c r="AK6" s="227"/>
      <c r="AL6" s="227"/>
      <c r="AM6" s="227"/>
      <c r="AN6" s="227"/>
      <c r="AO6" s="227" t="s">
        <v>50</v>
      </c>
      <c r="AP6" s="227"/>
      <c r="AQ6" s="227"/>
      <c r="AR6" s="228">
        <v>46387</v>
      </c>
      <c r="AS6" s="228"/>
      <c r="AT6" s="228"/>
      <c r="AU6" s="228"/>
      <c r="AV6" s="228"/>
      <c r="AW6" s="228"/>
      <c r="AX6" s="228"/>
      <c r="AY6" s="166" t="s">
        <v>49</v>
      </c>
      <c r="AZ6" s="166"/>
      <c r="BA6" s="169"/>
      <c r="BC6" s="63"/>
      <c r="BD6" s="217" t="s">
        <v>41</v>
      </c>
      <c r="BE6" s="217"/>
      <c r="BF6" s="217"/>
      <c r="BG6" s="217"/>
      <c r="BH6" s="217"/>
      <c r="BI6" s="235" t="str">
        <f>$AH$6</f>
        <v>交付決定の日</v>
      </c>
      <c r="BJ6" s="227"/>
      <c r="BK6" s="227"/>
      <c r="BL6" s="227"/>
      <c r="BM6" s="227"/>
      <c r="BN6" s="227"/>
      <c r="BO6" s="227"/>
      <c r="BP6" s="227" t="s">
        <v>50</v>
      </c>
      <c r="BQ6" s="227"/>
      <c r="BR6" s="227"/>
      <c r="BS6" s="228"/>
      <c r="BT6" s="228"/>
      <c r="BU6" s="228"/>
      <c r="BV6" s="228"/>
      <c r="BW6" s="228"/>
      <c r="BX6" s="228"/>
      <c r="BY6" s="228"/>
      <c r="BZ6" s="166" t="s">
        <v>49</v>
      </c>
      <c r="CA6" s="166"/>
      <c r="CB6" s="169"/>
      <c r="CD6" s="42" t="s">
        <v>67</v>
      </c>
      <c r="CE6" s="14">
        <f t="shared" si="0"/>
        <v>0</v>
      </c>
      <c r="CJ6" s="42" t="s">
        <v>67</v>
      </c>
      <c r="CK6" s="14">
        <f t="shared" si="1"/>
        <v>0</v>
      </c>
      <c r="CN6" s="15"/>
      <c r="CP6" s="42" t="s">
        <v>67</v>
      </c>
      <c r="CQ6" s="14">
        <f t="shared" si="2"/>
        <v>0</v>
      </c>
      <c r="CT6" s="15"/>
    </row>
    <row r="7" spans="1:98" ht="21" customHeight="1" x14ac:dyDescent="0.55000000000000004">
      <c r="A7" s="63"/>
      <c r="B7" s="229" t="s">
        <v>117</v>
      </c>
      <c r="C7" s="230"/>
      <c r="D7" s="230"/>
      <c r="E7" s="230"/>
      <c r="F7" s="231"/>
      <c r="G7" s="232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4"/>
      <c r="AB7" s="63"/>
      <c r="AC7" s="229" t="s">
        <v>117</v>
      </c>
      <c r="AD7" s="230"/>
      <c r="AE7" s="230"/>
      <c r="AF7" s="230"/>
      <c r="AG7" s="231"/>
      <c r="AH7" s="232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4"/>
      <c r="BC7" s="63"/>
      <c r="BD7" s="229" t="s">
        <v>117</v>
      </c>
      <c r="BE7" s="230"/>
      <c r="BF7" s="230"/>
      <c r="BG7" s="230"/>
      <c r="BH7" s="231"/>
      <c r="BI7" s="232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4"/>
      <c r="CD7" s="42" t="s">
        <v>68</v>
      </c>
      <c r="CE7" s="14">
        <f t="shared" si="0"/>
        <v>0</v>
      </c>
      <c r="CJ7" s="42" t="s">
        <v>68</v>
      </c>
      <c r="CK7" s="14">
        <f t="shared" si="1"/>
        <v>0</v>
      </c>
      <c r="CN7" s="15"/>
      <c r="CP7" s="42" t="s">
        <v>68</v>
      </c>
      <c r="CQ7" s="14">
        <f t="shared" si="2"/>
        <v>0</v>
      </c>
      <c r="CT7" s="15"/>
    </row>
    <row r="8" spans="1:98" ht="21" customHeight="1" x14ac:dyDescent="0.55000000000000004">
      <c r="A8" s="63"/>
      <c r="B8" s="229" t="s">
        <v>118</v>
      </c>
      <c r="C8" s="230"/>
      <c r="D8" s="230"/>
      <c r="E8" s="230"/>
      <c r="F8" s="231"/>
      <c r="G8" s="232"/>
      <c r="H8" s="233"/>
      <c r="I8" s="233"/>
      <c r="J8" s="233"/>
      <c r="K8" s="233"/>
      <c r="L8" s="233"/>
      <c r="M8" s="233"/>
      <c r="N8" s="233"/>
      <c r="O8" s="233"/>
      <c r="P8" s="233"/>
      <c r="Q8" s="236" t="s">
        <v>122</v>
      </c>
      <c r="R8" s="222"/>
      <c r="S8" s="222"/>
      <c r="T8" s="222"/>
      <c r="U8" s="223"/>
      <c r="V8" s="240"/>
      <c r="W8" s="240"/>
      <c r="X8" s="240"/>
      <c r="Y8" s="240"/>
      <c r="Z8" s="241"/>
      <c r="AB8" s="63"/>
      <c r="AC8" s="229" t="s">
        <v>118</v>
      </c>
      <c r="AD8" s="230"/>
      <c r="AE8" s="230"/>
      <c r="AF8" s="230"/>
      <c r="AG8" s="231"/>
      <c r="AH8" s="200"/>
      <c r="AI8" s="201"/>
      <c r="AJ8" s="201"/>
      <c r="AK8" s="201"/>
      <c r="AL8" s="201"/>
      <c r="AM8" s="201"/>
      <c r="AN8" s="201"/>
      <c r="AO8" s="201"/>
      <c r="AP8" s="201"/>
      <c r="AQ8" s="202"/>
      <c r="AR8" s="236" t="s">
        <v>123</v>
      </c>
      <c r="AS8" s="222"/>
      <c r="AT8" s="222"/>
      <c r="AU8" s="222"/>
      <c r="AV8" s="223"/>
      <c r="AW8" s="237"/>
      <c r="AX8" s="238"/>
      <c r="AY8" s="238"/>
      <c r="AZ8" s="238"/>
      <c r="BA8" s="239"/>
      <c r="BC8" s="63"/>
      <c r="BD8" s="229" t="s">
        <v>119</v>
      </c>
      <c r="BE8" s="230"/>
      <c r="BF8" s="230"/>
      <c r="BG8" s="230"/>
      <c r="BH8" s="231"/>
      <c r="BI8" s="200"/>
      <c r="BJ8" s="201"/>
      <c r="BK8" s="201"/>
      <c r="BL8" s="201"/>
      <c r="BM8" s="201"/>
      <c r="BN8" s="201"/>
      <c r="BO8" s="201"/>
      <c r="BP8" s="201"/>
      <c r="BQ8" s="201"/>
      <c r="BR8" s="201"/>
      <c r="BS8" s="236" t="s">
        <v>124</v>
      </c>
      <c r="BT8" s="222"/>
      <c r="BU8" s="222"/>
      <c r="BV8" s="222"/>
      <c r="BW8" s="223"/>
      <c r="BX8" s="240"/>
      <c r="BY8" s="240"/>
      <c r="BZ8" s="240"/>
      <c r="CA8" s="240"/>
      <c r="CB8" s="241"/>
      <c r="CD8" s="42" t="s">
        <v>95</v>
      </c>
      <c r="CE8" s="14">
        <f t="shared" si="0"/>
        <v>0</v>
      </c>
      <c r="CJ8" s="42" t="s">
        <v>95</v>
      </c>
      <c r="CK8" s="14">
        <f t="shared" si="1"/>
        <v>0</v>
      </c>
      <c r="CN8" s="15"/>
      <c r="CP8" s="42" t="s">
        <v>95</v>
      </c>
      <c r="CQ8" s="14">
        <f t="shared" si="2"/>
        <v>0</v>
      </c>
      <c r="CT8" s="15"/>
    </row>
    <row r="9" spans="1:98" ht="21" customHeight="1" x14ac:dyDescent="0.55000000000000004">
      <c r="A9" s="63"/>
      <c r="B9" s="242" t="s">
        <v>40</v>
      </c>
      <c r="C9" s="243"/>
      <c r="D9" s="243"/>
      <c r="E9" s="243"/>
      <c r="F9" s="244"/>
      <c r="G9" s="266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8"/>
      <c r="AB9" s="63"/>
      <c r="AC9" s="242" t="s">
        <v>115</v>
      </c>
      <c r="AD9" s="243"/>
      <c r="AE9" s="243"/>
      <c r="AF9" s="243"/>
      <c r="AG9" s="244"/>
      <c r="AH9" s="275" t="s">
        <v>120</v>
      </c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7"/>
      <c r="BC9" s="63"/>
      <c r="BD9" s="242" t="s">
        <v>116</v>
      </c>
      <c r="BE9" s="243"/>
      <c r="BF9" s="243"/>
      <c r="BG9" s="243"/>
      <c r="BH9" s="244"/>
      <c r="BI9" s="251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3"/>
      <c r="CD9" s="42" t="s">
        <v>96</v>
      </c>
      <c r="CE9" s="14">
        <f t="shared" si="0"/>
        <v>0</v>
      </c>
      <c r="CJ9" s="42" t="s">
        <v>96</v>
      </c>
      <c r="CK9" s="14">
        <f t="shared" si="1"/>
        <v>0</v>
      </c>
      <c r="CN9" s="15"/>
      <c r="CP9" s="42" t="s">
        <v>96</v>
      </c>
      <c r="CQ9" s="14">
        <f t="shared" si="2"/>
        <v>0</v>
      </c>
      <c r="CT9" s="15"/>
    </row>
    <row r="10" spans="1:98" ht="21" customHeight="1" x14ac:dyDescent="0.55000000000000004">
      <c r="A10" s="63"/>
      <c r="B10" s="245"/>
      <c r="C10" s="246"/>
      <c r="D10" s="246"/>
      <c r="E10" s="246"/>
      <c r="F10" s="247"/>
      <c r="G10" s="269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1"/>
      <c r="AB10" s="63"/>
      <c r="AC10" s="245"/>
      <c r="AD10" s="246"/>
      <c r="AE10" s="246"/>
      <c r="AF10" s="246"/>
      <c r="AG10" s="247"/>
      <c r="AH10" s="278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80"/>
      <c r="BC10" s="63"/>
      <c r="BD10" s="245"/>
      <c r="BE10" s="246"/>
      <c r="BF10" s="246"/>
      <c r="BG10" s="246"/>
      <c r="BH10" s="247"/>
      <c r="BI10" s="254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6"/>
      <c r="CD10" s="13" t="s">
        <v>45</v>
      </c>
      <c r="CE10" s="14">
        <f>SUM(CE2:CE9)</f>
        <v>0</v>
      </c>
      <c r="CJ10" s="13" t="s">
        <v>45</v>
      </c>
      <c r="CK10" s="18">
        <f>SUM(CK2:CK9)</f>
        <v>0</v>
      </c>
      <c r="CP10" s="13" t="s">
        <v>45</v>
      </c>
      <c r="CQ10" s="18">
        <f>SUM(CQ2:CQ9)</f>
        <v>0</v>
      </c>
    </row>
    <row r="11" spans="1:98" ht="21" customHeight="1" x14ac:dyDescent="0.55000000000000004">
      <c r="A11" s="63"/>
      <c r="B11" s="248"/>
      <c r="C11" s="249"/>
      <c r="D11" s="249"/>
      <c r="E11" s="249"/>
      <c r="F11" s="250"/>
      <c r="G11" s="272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4"/>
      <c r="AB11" s="63"/>
      <c r="AC11" s="245"/>
      <c r="AD11" s="246"/>
      <c r="AE11" s="246"/>
      <c r="AF11" s="246"/>
      <c r="AG11" s="247"/>
      <c r="AH11" s="281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3"/>
      <c r="BC11" s="63"/>
      <c r="BD11" s="248"/>
      <c r="BE11" s="249"/>
      <c r="BF11" s="249"/>
      <c r="BG11" s="249"/>
      <c r="BH11" s="250"/>
      <c r="BI11" s="257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258"/>
      <c r="BZ11" s="258"/>
      <c r="CA11" s="258"/>
      <c r="CB11" s="259"/>
      <c r="CD11" s="36"/>
      <c r="CE11" s="37"/>
      <c r="CJ11" s="36"/>
      <c r="CK11" s="38"/>
      <c r="CP11" s="36"/>
      <c r="CQ11" s="38"/>
    </row>
    <row r="12" spans="1:98" ht="21" customHeight="1" x14ac:dyDescent="0.55000000000000004">
      <c r="A12" s="63"/>
      <c r="B12" s="242" t="s">
        <v>42</v>
      </c>
      <c r="C12" s="243"/>
      <c r="D12" s="243"/>
      <c r="E12" s="243"/>
      <c r="F12" s="244"/>
      <c r="G12" s="266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8"/>
      <c r="AB12" s="63"/>
      <c r="AC12" s="245"/>
      <c r="AD12" s="246"/>
      <c r="AE12" s="246"/>
      <c r="AF12" s="246"/>
      <c r="AG12" s="247"/>
      <c r="AH12" s="284" t="s">
        <v>121</v>
      </c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6"/>
      <c r="BC12" s="63"/>
      <c r="BD12" s="242" t="s">
        <v>56</v>
      </c>
      <c r="BE12" s="243"/>
      <c r="BF12" s="243"/>
      <c r="BG12" s="243"/>
      <c r="BH12" s="244"/>
      <c r="BI12" s="251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3"/>
      <c r="CD12" s="36"/>
      <c r="CE12" s="37"/>
      <c r="CJ12" s="36"/>
      <c r="CK12" s="38"/>
      <c r="CP12" s="36"/>
      <c r="CQ12" s="38"/>
    </row>
    <row r="13" spans="1:98" ht="21" customHeight="1" x14ac:dyDescent="0.55000000000000004">
      <c r="A13" s="63"/>
      <c r="B13" s="245"/>
      <c r="C13" s="246"/>
      <c r="D13" s="246"/>
      <c r="E13" s="246"/>
      <c r="F13" s="247"/>
      <c r="G13" s="269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1"/>
      <c r="AB13" s="63"/>
      <c r="AC13" s="245"/>
      <c r="AD13" s="246"/>
      <c r="AE13" s="246"/>
      <c r="AF13" s="246"/>
      <c r="AG13" s="247"/>
      <c r="AH13" s="260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2"/>
      <c r="BC13" s="63"/>
      <c r="BD13" s="245"/>
      <c r="BE13" s="246"/>
      <c r="BF13" s="246"/>
      <c r="BG13" s="246"/>
      <c r="BH13" s="247"/>
      <c r="BI13" s="254"/>
      <c r="BJ13" s="255"/>
      <c r="BK13" s="255"/>
      <c r="BL13" s="255"/>
      <c r="BM13" s="255"/>
      <c r="BN13" s="255"/>
      <c r="BO13" s="255"/>
      <c r="BP13" s="255"/>
      <c r="BQ13" s="255"/>
      <c r="BR13" s="255"/>
      <c r="BS13" s="255"/>
      <c r="BT13" s="255"/>
      <c r="BU13" s="255"/>
      <c r="BV13" s="255"/>
      <c r="BW13" s="255"/>
      <c r="BX13" s="255"/>
      <c r="BY13" s="255"/>
      <c r="BZ13" s="255"/>
      <c r="CA13" s="255"/>
      <c r="CB13" s="256"/>
      <c r="CD13" s="36"/>
      <c r="CE13" s="37"/>
      <c r="CJ13" s="36"/>
      <c r="CK13" s="38"/>
      <c r="CP13" s="36"/>
      <c r="CQ13" s="38"/>
    </row>
    <row r="14" spans="1:98" ht="21" customHeight="1" x14ac:dyDescent="0.55000000000000004">
      <c r="A14" s="63"/>
      <c r="B14" s="245"/>
      <c r="C14" s="246"/>
      <c r="D14" s="246"/>
      <c r="E14" s="246"/>
      <c r="F14" s="247"/>
      <c r="G14" s="269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1"/>
      <c r="AB14" s="63"/>
      <c r="AC14" s="245"/>
      <c r="AD14" s="246"/>
      <c r="AE14" s="246"/>
      <c r="AF14" s="246"/>
      <c r="AG14" s="247"/>
      <c r="AH14" s="260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2"/>
      <c r="BC14" s="65"/>
      <c r="BD14" s="245"/>
      <c r="BE14" s="246"/>
      <c r="BF14" s="246"/>
      <c r="BG14" s="246"/>
      <c r="BH14" s="247"/>
      <c r="BI14" s="254"/>
      <c r="BJ14" s="255"/>
      <c r="BK14" s="255"/>
      <c r="BL14" s="255"/>
      <c r="BM14" s="255"/>
      <c r="BN14" s="255"/>
      <c r="BO14" s="255"/>
      <c r="BP14" s="255"/>
      <c r="BQ14" s="255"/>
      <c r="BR14" s="255"/>
      <c r="BS14" s="255"/>
      <c r="BT14" s="255"/>
      <c r="BU14" s="255"/>
      <c r="BV14" s="255"/>
      <c r="BW14" s="255"/>
      <c r="BX14" s="255"/>
      <c r="BY14" s="255"/>
      <c r="BZ14" s="255"/>
      <c r="CA14" s="255"/>
      <c r="CB14" s="256"/>
    </row>
    <row r="15" spans="1:98" ht="21" customHeight="1" x14ac:dyDescent="0.55000000000000004">
      <c r="A15" s="63"/>
      <c r="B15" s="248"/>
      <c r="C15" s="249"/>
      <c r="D15" s="249"/>
      <c r="E15" s="249"/>
      <c r="F15" s="250"/>
      <c r="G15" s="272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4"/>
      <c r="AB15" s="63"/>
      <c r="AC15" s="248"/>
      <c r="AD15" s="249"/>
      <c r="AE15" s="249"/>
      <c r="AF15" s="249"/>
      <c r="AG15" s="250"/>
      <c r="AH15" s="263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5"/>
      <c r="BC15" s="63"/>
      <c r="BD15" s="248"/>
      <c r="BE15" s="249"/>
      <c r="BF15" s="249"/>
      <c r="BG15" s="249"/>
      <c r="BH15" s="250"/>
      <c r="BI15" s="257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9"/>
    </row>
    <row r="16" spans="1:98" s="46" customFormat="1" ht="11.25" customHeight="1" x14ac:dyDescent="0.55000000000000004">
      <c r="A16" s="44"/>
      <c r="B16" s="45"/>
      <c r="C16" s="45"/>
      <c r="D16" s="45"/>
      <c r="E16" s="45"/>
      <c r="F16" s="4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B16" s="44"/>
      <c r="AC16" s="45"/>
      <c r="AD16" s="45"/>
      <c r="AE16" s="45"/>
      <c r="AF16" s="45"/>
      <c r="AG16" s="45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C16" s="44"/>
      <c r="BD16" s="45"/>
      <c r="BE16" s="45"/>
      <c r="BF16" s="45"/>
      <c r="BG16" s="45"/>
      <c r="BH16" s="45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D16"/>
      <c r="CE16" s="15"/>
      <c r="CH16" s="48"/>
      <c r="CJ16"/>
      <c r="CK16"/>
      <c r="CP16"/>
      <c r="CQ16"/>
    </row>
    <row r="17" spans="1:95" ht="22.5" customHeight="1" x14ac:dyDescent="0.55000000000000004">
      <c r="A17" s="63" t="s">
        <v>43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B17" s="63" t="s">
        <v>57</v>
      </c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C17" s="63" t="s">
        <v>61</v>
      </c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D17" s="46"/>
      <c r="CE17" s="48"/>
      <c r="CJ17" s="46"/>
      <c r="CK17" s="46"/>
      <c r="CP17" s="46"/>
      <c r="CQ17" s="46"/>
    </row>
    <row r="18" spans="1:95" ht="18.75" customHeight="1" x14ac:dyDescent="0.55000000000000004">
      <c r="A18" s="63"/>
      <c r="B18" s="63" t="s">
        <v>59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189" t="s">
        <v>48</v>
      </c>
      <c r="X18" s="189"/>
      <c r="Y18" s="189"/>
      <c r="Z18" s="189"/>
      <c r="AB18" s="63"/>
      <c r="AC18" s="63" t="s">
        <v>59</v>
      </c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210" t="s">
        <v>48</v>
      </c>
      <c r="AY18" s="210"/>
      <c r="AZ18" s="210"/>
      <c r="BA18" s="210"/>
      <c r="BC18" s="63"/>
      <c r="BD18" s="63" t="s">
        <v>59</v>
      </c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210" t="s">
        <v>48</v>
      </c>
      <c r="BZ18" s="210"/>
      <c r="CA18" s="210"/>
      <c r="CB18" s="210"/>
    </row>
    <row r="19" spans="1:95" ht="18.75" customHeight="1" x14ac:dyDescent="0.55000000000000004">
      <c r="A19" s="63"/>
      <c r="B19" s="170" t="s">
        <v>44</v>
      </c>
      <c r="C19" s="187"/>
      <c r="D19" s="187"/>
      <c r="E19" s="187"/>
      <c r="F19" s="187"/>
      <c r="G19" s="187"/>
      <c r="H19" s="187"/>
      <c r="I19" s="171"/>
      <c r="J19" s="170" t="s">
        <v>46</v>
      </c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71"/>
      <c r="V19" s="187" t="s">
        <v>47</v>
      </c>
      <c r="W19" s="187"/>
      <c r="X19" s="187"/>
      <c r="Y19" s="187"/>
      <c r="Z19" s="171"/>
      <c r="AB19" s="63"/>
      <c r="AC19" s="109" t="s">
        <v>44</v>
      </c>
      <c r="AD19" s="109"/>
      <c r="AE19" s="109"/>
      <c r="AF19" s="109"/>
      <c r="AG19" s="109"/>
      <c r="AH19" s="109" t="s">
        <v>46</v>
      </c>
      <c r="AI19" s="109"/>
      <c r="AJ19" s="109"/>
      <c r="AK19" s="109"/>
      <c r="AL19" s="109"/>
      <c r="AM19" s="109"/>
      <c r="AN19" s="109"/>
      <c r="AO19" s="109"/>
      <c r="AP19" s="109" t="s">
        <v>51</v>
      </c>
      <c r="AQ19" s="109"/>
      <c r="AR19" s="109"/>
      <c r="AS19" s="109"/>
      <c r="AT19" s="109"/>
      <c r="AU19" s="109"/>
      <c r="AV19" s="109"/>
      <c r="AW19" s="109"/>
      <c r="AX19" s="109" t="s">
        <v>52</v>
      </c>
      <c r="AY19" s="109"/>
      <c r="AZ19" s="109"/>
      <c r="BA19" s="109"/>
      <c r="BC19" s="63"/>
      <c r="BD19" s="170" t="s">
        <v>44</v>
      </c>
      <c r="BE19" s="187"/>
      <c r="BF19" s="187"/>
      <c r="BG19" s="187"/>
      <c r="BH19" s="171"/>
      <c r="BI19" s="170" t="s">
        <v>46</v>
      </c>
      <c r="BJ19" s="187"/>
      <c r="BK19" s="187"/>
      <c r="BL19" s="187"/>
      <c r="BM19" s="187"/>
      <c r="BN19" s="187"/>
      <c r="BO19" s="187"/>
      <c r="BP19" s="171"/>
      <c r="BQ19" s="170" t="s">
        <v>51</v>
      </c>
      <c r="BR19" s="187"/>
      <c r="BS19" s="187"/>
      <c r="BT19" s="171"/>
      <c r="BU19" s="170" t="s">
        <v>58</v>
      </c>
      <c r="BV19" s="187"/>
      <c r="BW19" s="187"/>
      <c r="BX19" s="171"/>
      <c r="BY19" s="170" t="s">
        <v>52</v>
      </c>
      <c r="BZ19" s="187"/>
      <c r="CA19" s="187"/>
      <c r="CB19" s="171"/>
    </row>
    <row r="20" spans="1:95" ht="18.75" customHeight="1" x14ac:dyDescent="0.55000000000000004">
      <c r="A20" s="63"/>
      <c r="B20" s="188"/>
      <c r="C20" s="189"/>
      <c r="D20" s="189"/>
      <c r="E20" s="189"/>
      <c r="F20" s="189"/>
      <c r="G20" s="189"/>
      <c r="H20" s="189"/>
      <c r="I20" s="190"/>
      <c r="J20" s="188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90"/>
      <c r="V20" s="189"/>
      <c r="W20" s="189"/>
      <c r="X20" s="189"/>
      <c r="Y20" s="189"/>
      <c r="Z20" s="190"/>
      <c r="AB20" s="63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 t="s">
        <v>53</v>
      </c>
      <c r="AQ20" s="109"/>
      <c r="AR20" s="109"/>
      <c r="AS20" s="109"/>
      <c r="AT20" s="109" t="s">
        <v>54</v>
      </c>
      <c r="AU20" s="109"/>
      <c r="AV20" s="109"/>
      <c r="AW20" s="109"/>
      <c r="AX20" s="109"/>
      <c r="AY20" s="109"/>
      <c r="AZ20" s="109"/>
      <c r="BA20" s="109"/>
      <c r="BC20" s="63"/>
      <c r="BD20" s="188"/>
      <c r="BE20" s="189"/>
      <c r="BF20" s="189"/>
      <c r="BG20" s="189"/>
      <c r="BH20" s="190"/>
      <c r="BI20" s="188"/>
      <c r="BJ20" s="189"/>
      <c r="BK20" s="189"/>
      <c r="BL20" s="189"/>
      <c r="BM20" s="189"/>
      <c r="BN20" s="189"/>
      <c r="BO20" s="189"/>
      <c r="BP20" s="190"/>
      <c r="BQ20" s="188"/>
      <c r="BR20" s="189"/>
      <c r="BS20" s="189"/>
      <c r="BT20" s="190"/>
      <c r="BU20" s="188"/>
      <c r="BV20" s="189"/>
      <c r="BW20" s="189"/>
      <c r="BX20" s="190"/>
      <c r="BY20" s="188"/>
      <c r="BZ20" s="189"/>
      <c r="CA20" s="189"/>
      <c r="CB20" s="190"/>
    </row>
    <row r="21" spans="1:95" ht="22.5" customHeight="1" x14ac:dyDescent="0.55000000000000004">
      <c r="A21" s="63"/>
      <c r="B21" s="290" t="s">
        <v>69</v>
      </c>
      <c r="C21" s="290"/>
      <c r="D21" s="290"/>
      <c r="E21" s="290"/>
      <c r="F21" s="290"/>
      <c r="G21" s="290"/>
      <c r="H21" s="290"/>
      <c r="I21" s="290"/>
      <c r="J21" s="175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84"/>
      <c r="V21" s="287">
        <f>CH3</f>
        <v>0</v>
      </c>
      <c r="W21" s="288"/>
      <c r="X21" s="288"/>
      <c r="Y21" s="288"/>
      <c r="Z21" s="289"/>
      <c r="AB21" s="63"/>
      <c r="AC21" s="290" t="s">
        <v>69</v>
      </c>
      <c r="AD21" s="290"/>
      <c r="AE21" s="290"/>
      <c r="AF21" s="290"/>
      <c r="AG21" s="290"/>
      <c r="AH21" s="291"/>
      <c r="AI21" s="291"/>
      <c r="AJ21" s="291"/>
      <c r="AK21" s="291"/>
      <c r="AL21" s="291"/>
      <c r="AM21" s="291"/>
      <c r="AN21" s="291"/>
      <c r="AO21" s="291"/>
      <c r="AP21" s="292">
        <f>V21</f>
        <v>0</v>
      </c>
      <c r="AQ21" s="292"/>
      <c r="AR21" s="292"/>
      <c r="AS21" s="292"/>
      <c r="AT21" s="292">
        <f>CN3</f>
        <v>0</v>
      </c>
      <c r="AU21" s="292"/>
      <c r="AV21" s="292"/>
      <c r="AW21" s="292"/>
      <c r="AX21" s="293">
        <f>AT21-AP21</f>
        <v>0</v>
      </c>
      <c r="AY21" s="293"/>
      <c r="AZ21" s="293"/>
      <c r="BA21" s="293"/>
      <c r="BC21" s="63"/>
      <c r="BD21" s="290" t="s">
        <v>69</v>
      </c>
      <c r="BE21" s="290"/>
      <c r="BF21" s="290"/>
      <c r="BG21" s="290"/>
      <c r="BH21" s="290"/>
      <c r="BI21" s="291"/>
      <c r="BJ21" s="291"/>
      <c r="BK21" s="291"/>
      <c r="BL21" s="291"/>
      <c r="BM21" s="291"/>
      <c r="BN21" s="291"/>
      <c r="BO21" s="291"/>
      <c r="BP21" s="291"/>
      <c r="BQ21" s="292">
        <f>IF($CK$10&lt;&gt;0,AT21,V21)</f>
        <v>0</v>
      </c>
      <c r="BR21" s="292"/>
      <c r="BS21" s="292"/>
      <c r="BT21" s="292"/>
      <c r="BU21" s="292">
        <f>$CT$3</f>
        <v>0</v>
      </c>
      <c r="BV21" s="292"/>
      <c r="BW21" s="292"/>
      <c r="BX21" s="292"/>
      <c r="BY21" s="293">
        <f>BU21-BQ21</f>
        <v>0</v>
      </c>
      <c r="BZ21" s="293"/>
      <c r="CA21" s="293"/>
      <c r="CB21" s="293"/>
    </row>
    <row r="22" spans="1:95" ht="22.5" customHeight="1" x14ac:dyDescent="0.55000000000000004">
      <c r="A22" s="63"/>
      <c r="B22" s="290" t="s">
        <v>70</v>
      </c>
      <c r="C22" s="290"/>
      <c r="D22" s="290"/>
      <c r="E22" s="290"/>
      <c r="F22" s="290"/>
      <c r="G22" s="290"/>
      <c r="H22" s="290"/>
      <c r="I22" s="290"/>
      <c r="J22" s="175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84"/>
      <c r="V22" s="287">
        <f>CH4</f>
        <v>0</v>
      </c>
      <c r="W22" s="288"/>
      <c r="X22" s="288"/>
      <c r="Y22" s="288"/>
      <c r="Z22" s="289"/>
      <c r="AB22" s="63"/>
      <c r="AC22" s="290" t="s">
        <v>70</v>
      </c>
      <c r="AD22" s="290"/>
      <c r="AE22" s="290"/>
      <c r="AF22" s="290"/>
      <c r="AG22" s="290"/>
      <c r="AH22" s="291"/>
      <c r="AI22" s="291"/>
      <c r="AJ22" s="291"/>
      <c r="AK22" s="291"/>
      <c r="AL22" s="291"/>
      <c r="AM22" s="291"/>
      <c r="AN22" s="291"/>
      <c r="AO22" s="291"/>
      <c r="AP22" s="292">
        <f>V22</f>
        <v>0</v>
      </c>
      <c r="AQ22" s="292"/>
      <c r="AR22" s="292"/>
      <c r="AS22" s="292"/>
      <c r="AT22" s="292">
        <f>CN4</f>
        <v>0</v>
      </c>
      <c r="AU22" s="292"/>
      <c r="AV22" s="292"/>
      <c r="AW22" s="292"/>
      <c r="AX22" s="293">
        <f>AT22-AP22</f>
        <v>0</v>
      </c>
      <c r="AY22" s="293"/>
      <c r="AZ22" s="293"/>
      <c r="BA22" s="293"/>
      <c r="BC22" s="63"/>
      <c r="BD22" s="290" t="s">
        <v>70</v>
      </c>
      <c r="BE22" s="290"/>
      <c r="BF22" s="290"/>
      <c r="BG22" s="290"/>
      <c r="BH22" s="290"/>
      <c r="BI22" s="291"/>
      <c r="BJ22" s="291"/>
      <c r="BK22" s="291"/>
      <c r="BL22" s="291"/>
      <c r="BM22" s="291"/>
      <c r="BN22" s="291"/>
      <c r="BO22" s="291"/>
      <c r="BP22" s="291"/>
      <c r="BQ22" s="292">
        <f>IF($CK$10&lt;&gt;0,AT22,V22)</f>
        <v>0</v>
      </c>
      <c r="BR22" s="292"/>
      <c r="BS22" s="292"/>
      <c r="BT22" s="292"/>
      <c r="BU22" s="292">
        <f>$CT$4</f>
        <v>0</v>
      </c>
      <c r="BV22" s="292"/>
      <c r="BW22" s="292"/>
      <c r="BX22" s="292"/>
      <c r="BY22" s="293">
        <f>BU22-BQ22</f>
        <v>0</v>
      </c>
      <c r="BZ22" s="293"/>
      <c r="CA22" s="293"/>
      <c r="CB22" s="293"/>
    </row>
    <row r="23" spans="1:95" ht="22.5" customHeight="1" x14ac:dyDescent="0.55000000000000004">
      <c r="A23" s="63"/>
      <c r="B23" s="165" t="s">
        <v>45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9"/>
      <c r="V23" s="287">
        <f>SUM(S21:Z22)</f>
        <v>0</v>
      </c>
      <c r="W23" s="288"/>
      <c r="X23" s="288"/>
      <c r="Y23" s="288"/>
      <c r="Z23" s="289"/>
      <c r="AB23" s="63"/>
      <c r="AC23" s="109" t="s">
        <v>45</v>
      </c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292">
        <f>SUM(AP21:AS22)</f>
        <v>0</v>
      </c>
      <c r="AQ23" s="292"/>
      <c r="AR23" s="292"/>
      <c r="AS23" s="292"/>
      <c r="AT23" s="292">
        <f>SUM(AT21:AW22)</f>
        <v>0</v>
      </c>
      <c r="AU23" s="292"/>
      <c r="AV23" s="292"/>
      <c r="AW23" s="292"/>
      <c r="AX23" s="293">
        <f>SUM(AX21:BA22)</f>
        <v>0</v>
      </c>
      <c r="AY23" s="293"/>
      <c r="AZ23" s="293"/>
      <c r="BA23" s="293"/>
      <c r="BC23" s="63"/>
      <c r="BD23" s="109" t="s">
        <v>45</v>
      </c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292">
        <f>SUM(BQ21:BT22)</f>
        <v>0</v>
      </c>
      <c r="BR23" s="292"/>
      <c r="BS23" s="292"/>
      <c r="BT23" s="292"/>
      <c r="BU23" s="292">
        <f>SUM(BU21:BX22)</f>
        <v>0</v>
      </c>
      <c r="BV23" s="292"/>
      <c r="BW23" s="292"/>
      <c r="BX23" s="292"/>
      <c r="BY23" s="293">
        <f>SUM(BY21:CB22)</f>
        <v>0</v>
      </c>
      <c r="BZ23" s="293"/>
      <c r="CA23" s="293"/>
      <c r="CB23" s="293"/>
    </row>
    <row r="24" spans="1:95" ht="11.25" customHeight="1" x14ac:dyDescent="0.55000000000000004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9"/>
      <c r="W24" s="52"/>
      <c r="X24" s="49"/>
      <c r="Y24" s="49"/>
      <c r="Z24" s="49"/>
      <c r="AB24" s="63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50"/>
      <c r="AQ24" s="50"/>
      <c r="AR24" s="50"/>
      <c r="AS24" s="50"/>
      <c r="AT24" s="50"/>
      <c r="AU24" s="50"/>
      <c r="AV24" s="50"/>
      <c r="AW24" s="50"/>
      <c r="AX24" s="51"/>
      <c r="AY24" s="51"/>
      <c r="AZ24" s="51"/>
      <c r="BA24" s="51"/>
      <c r="BC24" s="63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50"/>
      <c r="BR24" s="50"/>
      <c r="BS24" s="50"/>
      <c r="BT24" s="50"/>
      <c r="BU24" s="50"/>
      <c r="BV24" s="50"/>
      <c r="BW24" s="50"/>
      <c r="BX24" s="50"/>
      <c r="BY24" s="51"/>
      <c r="BZ24" s="51"/>
      <c r="CA24" s="51"/>
      <c r="CB24" s="51"/>
    </row>
    <row r="25" spans="1:95" ht="18.75" customHeight="1" x14ac:dyDescent="0.55000000000000004">
      <c r="A25" s="63"/>
      <c r="B25" s="63" t="s">
        <v>60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189" t="s">
        <v>48</v>
      </c>
      <c r="X25" s="189"/>
      <c r="Y25" s="189"/>
      <c r="Z25" s="189"/>
      <c r="AB25" s="63"/>
      <c r="AC25" s="63" t="s">
        <v>60</v>
      </c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210" t="s">
        <v>48</v>
      </c>
      <c r="AY25" s="210"/>
      <c r="AZ25" s="210"/>
      <c r="BA25" s="210"/>
      <c r="BC25" s="65"/>
      <c r="BD25" s="63" t="s">
        <v>60</v>
      </c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210" t="s">
        <v>48</v>
      </c>
      <c r="BZ25" s="210"/>
      <c r="CA25" s="210"/>
      <c r="CB25" s="210"/>
    </row>
    <row r="26" spans="1:95" ht="18.75" customHeight="1" x14ac:dyDescent="0.55000000000000004">
      <c r="A26" s="63"/>
      <c r="B26" s="109" t="s">
        <v>44</v>
      </c>
      <c r="C26" s="109"/>
      <c r="D26" s="109"/>
      <c r="E26" s="109"/>
      <c r="F26" s="109"/>
      <c r="G26" s="109"/>
      <c r="H26" s="109"/>
      <c r="I26" s="109"/>
      <c r="J26" s="109" t="s">
        <v>46</v>
      </c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 t="s">
        <v>47</v>
      </c>
      <c r="W26" s="109"/>
      <c r="X26" s="109"/>
      <c r="Y26" s="109"/>
      <c r="Z26" s="109"/>
      <c r="AB26" s="63"/>
      <c r="AC26" s="109" t="s">
        <v>44</v>
      </c>
      <c r="AD26" s="109"/>
      <c r="AE26" s="109"/>
      <c r="AF26" s="109"/>
      <c r="AG26" s="109"/>
      <c r="AH26" s="109" t="s">
        <v>46</v>
      </c>
      <c r="AI26" s="109"/>
      <c r="AJ26" s="109"/>
      <c r="AK26" s="109"/>
      <c r="AL26" s="109"/>
      <c r="AM26" s="109"/>
      <c r="AN26" s="109"/>
      <c r="AO26" s="109"/>
      <c r="AP26" s="109" t="s">
        <v>51</v>
      </c>
      <c r="AQ26" s="109"/>
      <c r="AR26" s="109"/>
      <c r="AS26" s="109"/>
      <c r="AT26" s="109"/>
      <c r="AU26" s="109"/>
      <c r="AV26" s="109"/>
      <c r="AW26" s="109"/>
      <c r="AX26" s="109" t="s">
        <v>52</v>
      </c>
      <c r="AY26" s="109"/>
      <c r="AZ26" s="109"/>
      <c r="BA26" s="109"/>
      <c r="BC26" s="63"/>
      <c r="BD26" s="170" t="s">
        <v>44</v>
      </c>
      <c r="BE26" s="187"/>
      <c r="BF26" s="187"/>
      <c r="BG26" s="187"/>
      <c r="BH26" s="171"/>
      <c r="BI26" s="170" t="s">
        <v>46</v>
      </c>
      <c r="BJ26" s="187"/>
      <c r="BK26" s="187"/>
      <c r="BL26" s="187"/>
      <c r="BM26" s="187"/>
      <c r="BN26" s="187"/>
      <c r="BO26" s="187"/>
      <c r="BP26" s="171"/>
      <c r="BQ26" s="170" t="s">
        <v>51</v>
      </c>
      <c r="BR26" s="187"/>
      <c r="BS26" s="187"/>
      <c r="BT26" s="171"/>
      <c r="BU26" s="170" t="s">
        <v>58</v>
      </c>
      <c r="BV26" s="187"/>
      <c r="BW26" s="187"/>
      <c r="BX26" s="171"/>
      <c r="BY26" s="170" t="s">
        <v>52</v>
      </c>
      <c r="BZ26" s="187"/>
      <c r="CA26" s="187"/>
      <c r="CB26" s="171"/>
    </row>
    <row r="27" spans="1:95" ht="18.75" customHeight="1" x14ac:dyDescent="0.55000000000000004">
      <c r="A27" s="63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B27" s="63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 t="s">
        <v>53</v>
      </c>
      <c r="AQ27" s="109"/>
      <c r="AR27" s="109"/>
      <c r="AS27" s="109"/>
      <c r="AT27" s="109" t="s">
        <v>54</v>
      </c>
      <c r="AU27" s="109"/>
      <c r="AV27" s="109"/>
      <c r="AW27" s="109"/>
      <c r="AX27" s="109"/>
      <c r="AY27" s="109"/>
      <c r="AZ27" s="109"/>
      <c r="BA27" s="109"/>
      <c r="BC27" s="63"/>
      <c r="BD27" s="188"/>
      <c r="BE27" s="189"/>
      <c r="BF27" s="189"/>
      <c r="BG27" s="189"/>
      <c r="BH27" s="190"/>
      <c r="BI27" s="188"/>
      <c r="BJ27" s="189"/>
      <c r="BK27" s="189"/>
      <c r="BL27" s="189"/>
      <c r="BM27" s="189"/>
      <c r="BN27" s="189"/>
      <c r="BO27" s="189"/>
      <c r="BP27" s="190"/>
      <c r="BQ27" s="188"/>
      <c r="BR27" s="189"/>
      <c r="BS27" s="189"/>
      <c r="BT27" s="190"/>
      <c r="BU27" s="188"/>
      <c r="BV27" s="189"/>
      <c r="BW27" s="189"/>
      <c r="BX27" s="190"/>
      <c r="BY27" s="188"/>
      <c r="BZ27" s="189"/>
      <c r="CA27" s="189"/>
      <c r="CB27" s="190"/>
    </row>
    <row r="28" spans="1:95" ht="22.5" customHeight="1" x14ac:dyDescent="0.55000000000000004">
      <c r="A28" s="63"/>
      <c r="B28" s="290" t="s">
        <v>64</v>
      </c>
      <c r="C28" s="290"/>
      <c r="D28" s="290"/>
      <c r="E28" s="290"/>
      <c r="F28" s="290"/>
      <c r="G28" s="290"/>
      <c r="H28" s="290"/>
      <c r="I28" s="29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10"/>
      <c r="W28" s="110"/>
      <c r="X28" s="110"/>
      <c r="Y28" s="110"/>
      <c r="Z28" s="110"/>
      <c r="AB28" s="63"/>
      <c r="AC28" s="290" t="str">
        <f t="shared" ref="AC28:AC35" si="3">B28</f>
        <v>消耗品費</v>
      </c>
      <c r="AD28" s="290"/>
      <c r="AE28" s="290"/>
      <c r="AF28" s="290"/>
      <c r="AG28" s="290"/>
      <c r="AH28" s="130"/>
      <c r="AI28" s="130"/>
      <c r="AJ28" s="130"/>
      <c r="AK28" s="130"/>
      <c r="AL28" s="130"/>
      <c r="AM28" s="130"/>
      <c r="AN28" s="130"/>
      <c r="AO28" s="130"/>
      <c r="AP28" s="292">
        <f>V28</f>
        <v>0</v>
      </c>
      <c r="AQ28" s="292"/>
      <c r="AR28" s="292"/>
      <c r="AS28" s="292"/>
      <c r="AT28" s="110"/>
      <c r="AU28" s="110"/>
      <c r="AV28" s="110"/>
      <c r="AW28" s="110"/>
      <c r="AX28" s="294">
        <f t="shared" ref="AX28:AX35" si="4">AT28-AP28</f>
        <v>0</v>
      </c>
      <c r="AY28" s="294"/>
      <c r="AZ28" s="294"/>
      <c r="BA28" s="294"/>
      <c r="BC28" s="63"/>
      <c r="BD28" s="290" t="str">
        <f t="shared" ref="BD28:BD35" si="5">B28</f>
        <v>消耗品費</v>
      </c>
      <c r="BE28" s="290"/>
      <c r="BF28" s="290"/>
      <c r="BG28" s="290"/>
      <c r="BH28" s="290"/>
      <c r="BI28" s="130"/>
      <c r="BJ28" s="130"/>
      <c r="BK28" s="130"/>
      <c r="BL28" s="130"/>
      <c r="BM28" s="130"/>
      <c r="BN28" s="130"/>
      <c r="BO28" s="130"/>
      <c r="BP28" s="130"/>
      <c r="BQ28" s="292">
        <f>IF($CK$10&lt;&gt;0,AT28,V28)</f>
        <v>0</v>
      </c>
      <c r="BR28" s="292"/>
      <c r="BS28" s="292"/>
      <c r="BT28" s="292"/>
      <c r="BU28" s="110"/>
      <c r="BV28" s="110"/>
      <c r="BW28" s="110"/>
      <c r="BX28" s="110"/>
      <c r="BY28" s="294">
        <f t="shared" ref="BY28:BY35" si="6">BU28-BQ28</f>
        <v>0</v>
      </c>
      <c r="BZ28" s="294"/>
      <c r="CA28" s="294"/>
      <c r="CB28" s="294"/>
    </row>
    <row r="29" spans="1:95" ht="22.5" customHeight="1" x14ac:dyDescent="0.55000000000000004">
      <c r="A29" s="63"/>
      <c r="B29" s="290" t="s">
        <v>65</v>
      </c>
      <c r="C29" s="290"/>
      <c r="D29" s="290"/>
      <c r="E29" s="290"/>
      <c r="F29" s="290"/>
      <c r="G29" s="290"/>
      <c r="H29" s="290"/>
      <c r="I29" s="29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10"/>
      <c r="W29" s="110"/>
      <c r="X29" s="110"/>
      <c r="Y29" s="110"/>
      <c r="Z29" s="110"/>
      <c r="AB29" s="63"/>
      <c r="AC29" s="290" t="str">
        <f t="shared" si="3"/>
        <v>光熱水費</v>
      </c>
      <c r="AD29" s="290"/>
      <c r="AE29" s="290"/>
      <c r="AF29" s="290"/>
      <c r="AG29" s="290"/>
      <c r="AH29" s="130"/>
      <c r="AI29" s="130"/>
      <c r="AJ29" s="130"/>
      <c r="AK29" s="130"/>
      <c r="AL29" s="130"/>
      <c r="AM29" s="130"/>
      <c r="AN29" s="130"/>
      <c r="AO29" s="130"/>
      <c r="AP29" s="292">
        <f t="shared" ref="AP29:AP35" si="7">V29</f>
        <v>0</v>
      </c>
      <c r="AQ29" s="292"/>
      <c r="AR29" s="292"/>
      <c r="AS29" s="292"/>
      <c r="AT29" s="110"/>
      <c r="AU29" s="110"/>
      <c r="AV29" s="110"/>
      <c r="AW29" s="110"/>
      <c r="AX29" s="294">
        <f t="shared" si="4"/>
        <v>0</v>
      </c>
      <c r="AY29" s="294"/>
      <c r="AZ29" s="294"/>
      <c r="BA29" s="294"/>
      <c r="BC29" s="65"/>
      <c r="BD29" s="290" t="str">
        <f t="shared" si="5"/>
        <v>光熱水費</v>
      </c>
      <c r="BE29" s="290"/>
      <c r="BF29" s="290"/>
      <c r="BG29" s="290"/>
      <c r="BH29" s="290"/>
      <c r="BI29" s="130"/>
      <c r="BJ29" s="130"/>
      <c r="BK29" s="130"/>
      <c r="BL29" s="130"/>
      <c r="BM29" s="130"/>
      <c r="BN29" s="130"/>
      <c r="BO29" s="130"/>
      <c r="BP29" s="130"/>
      <c r="BQ29" s="292">
        <f t="shared" ref="BQ29:BQ35" si="8">IF($CK$10&lt;&gt;0,AT29,V29)</f>
        <v>0</v>
      </c>
      <c r="BR29" s="292"/>
      <c r="BS29" s="292"/>
      <c r="BT29" s="292"/>
      <c r="BU29" s="110"/>
      <c r="BV29" s="110"/>
      <c r="BW29" s="110"/>
      <c r="BX29" s="110"/>
      <c r="BY29" s="294">
        <f t="shared" si="6"/>
        <v>0</v>
      </c>
      <c r="BZ29" s="294"/>
      <c r="CA29" s="294"/>
      <c r="CB29" s="294"/>
    </row>
    <row r="30" spans="1:95" ht="22.5" customHeight="1" x14ac:dyDescent="0.55000000000000004">
      <c r="A30" s="63"/>
      <c r="B30" s="290" t="s">
        <v>66</v>
      </c>
      <c r="C30" s="290"/>
      <c r="D30" s="290"/>
      <c r="E30" s="290"/>
      <c r="F30" s="290"/>
      <c r="G30" s="290"/>
      <c r="H30" s="290"/>
      <c r="I30" s="29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10"/>
      <c r="W30" s="110"/>
      <c r="X30" s="110"/>
      <c r="Y30" s="110"/>
      <c r="Z30" s="110"/>
      <c r="AB30" s="63"/>
      <c r="AC30" s="290" t="str">
        <f t="shared" si="3"/>
        <v>役務費</v>
      </c>
      <c r="AD30" s="290"/>
      <c r="AE30" s="290"/>
      <c r="AF30" s="290"/>
      <c r="AG30" s="290"/>
      <c r="AH30" s="130"/>
      <c r="AI30" s="130"/>
      <c r="AJ30" s="130"/>
      <c r="AK30" s="130"/>
      <c r="AL30" s="130"/>
      <c r="AM30" s="130"/>
      <c r="AN30" s="130"/>
      <c r="AO30" s="130"/>
      <c r="AP30" s="292">
        <f t="shared" si="7"/>
        <v>0</v>
      </c>
      <c r="AQ30" s="292"/>
      <c r="AR30" s="292"/>
      <c r="AS30" s="292"/>
      <c r="AT30" s="110"/>
      <c r="AU30" s="110"/>
      <c r="AV30" s="110"/>
      <c r="AW30" s="110"/>
      <c r="AX30" s="294">
        <f t="shared" si="4"/>
        <v>0</v>
      </c>
      <c r="AY30" s="294"/>
      <c r="AZ30" s="294"/>
      <c r="BA30" s="294"/>
      <c r="BC30" s="65"/>
      <c r="BD30" s="290" t="str">
        <f t="shared" si="5"/>
        <v>役務費</v>
      </c>
      <c r="BE30" s="290"/>
      <c r="BF30" s="290"/>
      <c r="BG30" s="290"/>
      <c r="BH30" s="290"/>
      <c r="BI30" s="130"/>
      <c r="BJ30" s="130"/>
      <c r="BK30" s="130"/>
      <c r="BL30" s="130"/>
      <c r="BM30" s="130"/>
      <c r="BN30" s="130"/>
      <c r="BO30" s="130"/>
      <c r="BP30" s="130"/>
      <c r="BQ30" s="292">
        <f t="shared" si="8"/>
        <v>0</v>
      </c>
      <c r="BR30" s="292"/>
      <c r="BS30" s="292"/>
      <c r="BT30" s="292"/>
      <c r="BU30" s="110"/>
      <c r="BV30" s="110"/>
      <c r="BW30" s="110"/>
      <c r="BX30" s="110"/>
      <c r="BY30" s="294">
        <f t="shared" si="6"/>
        <v>0</v>
      </c>
      <c r="BZ30" s="294"/>
      <c r="CA30" s="294"/>
      <c r="CB30" s="294"/>
    </row>
    <row r="31" spans="1:95" ht="22.5" customHeight="1" x14ac:dyDescent="0.55000000000000004">
      <c r="A31" s="94"/>
      <c r="B31" s="172" t="s">
        <v>221</v>
      </c>
      <c r="C31" s="173"/>
      <c r="D31" s="173"/>
      <c r="E31" s="173"/>
      <c r="F31" s="173"/>
      <c r="G31" s="173"/>
      <c r="H31" s="173"/>
      <c r="I31" s="174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10"/>
      <c r="W31" s="110"/>
      <c r="X31" s="110"/>
      <c r="Y31" s="110"/>
      <c r="Z31" s="110"/>
      <c r="AB31" s="94"/>
      <c r="AC31" s="290" t="str">
        <f t="shared" ref="AC31" si="9">B31</f>
        <v>印刷製本費</v>
      </c>
      <c r="AD31" s="290"/>
      <c r="AE31" s="290"/>
      <c r="AF31" s="290"/>
      <c r="AG31" s="290"/>
      <c r="AH31" s="130"/>
      <c r="AI31" s="130"/>
      <c r="AJ31" s="130"/>
      <c r="AK31" s="130"/>
      <c r="AL31" s="130"/>
      <c r="AM31" s="130"/>
      <c r="AN31" s="130"/>
      <c r="AO31" s="130"/>
      <c r="AP31" s="292">
        <f t="shared" ref="AP31" si="10">V31</f>
        <v>0</v>
      </c>
      <c r="AQ31" s="292"/>
      <c r="AR31" s="292"/>
      <c r="AS31" s="292"/>
      <c r="AT31" s="110"/>
      <c r="AU31" s="110"/>
      <c r="AV31" s="110"/>
      <c r="AW31" s="110"/>
      <c r="AX31" s="294">
        <f t="shared" ref="AX31" si="11">AT31-AP31</f>
        <v>0</v>
      </c>
      <c r="AY31" s="294"/>
      <c r="AZ31" s="294"/>
      <c r="BA31" s="294"/>
      <c r="BC31" s="65"/>
      <c r="BD31" s="290" t="str">
        <f t="shared" ref="BD31" si="12">B31</f>
        <v>印刷製本費</v>
      </c>
      <c r="BE31" s="290"/>
      <c r="BF31" s="290"/>
      <c r="BG31" s="290"/>
      <c r="BH31" s="290"/>
      <c r="BI31" s="130"/>
      <c r="BJ31" s="130"/>
      <c r="BK31" s="130"/>
      <c r="BL31" s="130"/>
      <c r="BM31" s="130"/>
      <c r="BN31" s="130"/>
      <c r="BO31" s="130"/>
      <c r="BP31" s="130"/>
      <c r="BQ31" s="292">
        <f t="shared" ref="BQ31" si="13">IF($CK$10&lt;&gt;0,AT31,V31)</f>
        <v>0</v>
      </c>
      <c r="BR31" s="292"/>
      <c r="BS31" s="292"/>
      <c r="BT31" s="292"/>
      <c r="BU31" s="110"/>
      <c r="BV31" s="110"/>
      <c r="BW31" s="110"/>
      <c r="BX31" s="110"/>
      <c r="BY31" s="294">
        <f t="shared" ref="BY31" si="14">BU31-BQ31</f>
        <v>0</v>
      </c>
      <c r="BZ31" s="294"/>
      <c r="CA31" s="294"/>
      <c r="CB31" s="294"/>
    </row>
    <row r="32" spans="1:95" ht="22.5" customHeight="1" x14ac:dyDescent="0.55000000000000004">
      <c r="A32" s="63"/>
      <c r="B32" s="290" t="s">
        <v>67</v>
      </c>
      <c r="C32" s="290"/>
      <c r="D32" s="290"/>
      <c r="E32" s="290"/>
      <c r="F32" s="290"/>
      <c r="G32" s="290"/>
      <c r="H32" s="290"/>
      <c r="I32" s="29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10"/>
      <c r="W32" s="110"/>
      <c r="X32" s="110"/>
      <c r="Y32" s="110"/>
      <c r="Z32" s="110"/>
      <c r="AB32" s="63"/>
      <c r="AC32" s="290" t="str">
        <f t="shared" si="3"/>
        <v>委託料</v>
      </c>
      <c r="AD32" s="290"/>
      <c r="AE32" s="290"/>
      <c r="AF32" s="290"/>
      <c r="AG32" s="290"/>
      <c r="AH32" s="130"/>
      <c r="AI32" s="130"/>
      <c r="AJ32" s="130"/>
      <c r="AK32" s="130"/>
      <c r="AL32" s="130"/>
      <c r="AM32" s="130"/>
      <c r="AN32" s="130"/>
      <c r="AO32" s="130"/>
      <c r="AP32" s="292">
        <f t="shared" si="7"/>
        <v>0</v>
      </c>
      <c r="AQ32" s="292"/>
      <c r="AR32" s="292"/>
      <c r="AS32" s="292"/>
      <c r="AT32" s="110"/>
      <c r="AU32" s="110"/>
      <c r="AV32" s="110"/>
      <c r="AW32" s="110"/>
      <c r="AX32" s="294">
        <f t="shared" si="4"/>
        <v>0</v>
      </c>
      <c r="AY32" s="294"/>
      <c r="AZ32" s="294"/>
      <c r="BA32" s="294"/>
      <c r="BC32" s="63"/>
      <c r="BD32" s="290" t="str">
        <f t="shared" si="5"/>
        <v>委託料</v>
      </c>
      <c r="BE32" s="290"/>
      <c r="BF32" s="290"/>
      <c r="BG32" s="290"/>
      <c r="BH32" s="290"/>
      <c r="BI32" s="130"/>
      <c r="BJ32" s="130"/>
      <c r="BK32" s="130"/>
      <c r="BL32" s="130"/>
      <c r="BM32" s="130"/>
      <c r="BN32" s="130"/>
      <c r="BO32" s="130"/>
      <c r="BP32" s="130"/>
      <c r="BQ32" s="292">
        <f t="shared" si="8"/>
        <v>0</v>
      </c>
      <c r="BR32" s="292"/>
      <c r="BS32" s="292"/>
      <c r="BT32" s="292"/>
      <c r="BU32" s="110"/>
      <c r="BV32" s="110"/>
      <c r="BW32" s="110"/>
      <c r="BX32" s="110"/>
      <c r="BY32" s="294">
        <f t="shared" si="6"/>
        <v>0</v>
      </c>
      <c r="BZ32" s="294"/>
      <c r="CA32" s="294"/>
      <c r="CB32" s="294"/>
    </row>
    <row r="33" spans="1:80" ht="22.5" customHeight="1" x14ac:dyDescent="0.55000000000000004">
      <c r="A33" s="63"/>
      <c r="B33" s="290" t="s">
        <v>68</v>
      </c>
      <c r="C33" s="290"/>
      <c r="D33" s="290"/>
      <c r="E33" s="290"/>
      <c r="F33" s="290"/>
      <c r="G33" s="290"/>
      <c r="H33" s="290"/>
      <c r="I33" s="29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10"/>
      <c r="W33" s="110"/>
      <c r="X33" s="110"/>
      <c r="Y33" s="110"/>
      <c r="Z33" s="110"/>
      <c r="AB33" s="63"/>
      <c r="AC33" s="290" t="str">
        <f t="shared" si="3"/>
        <v>使用料及び賃借料</v>
      </c>
      <c r="AD33" s="290"/>
      <c r="AE33" s="290"/>
      <c r="AF33" s="290"/>
      <c r="AG33" s="290"/>
      <c r="AH33" s="130"/>
      <c r="AI33" s="130"/>
      <c r="AJ33" s="130"/>
      <c r="AK33" s="130"/>
      <c r="AL33" s="130"/>
      <c r="AM33" s="130"/>
      <c r="AN33" s="130"/>
      <c r="AO33" s="130"/>
      <c r="AP33" s="292">
        <f t="shared" si="7"/>
        <v>0</v>
      </c>
      <c r="AQ33" s="292"/>
      <c r="AR33" s="292"/>
      <c r="AS33" s="292"/>
      <c r="AT33" s="110"/>
      <c r="AU33" s="110"/>
      <c r="AV33" s="110"/>
      <c r="AW33" s="110"/>
      <c r="AX33" s="294">
        <f t="shared" si="4"/>
        <v>0</v>
      </c>
      <c r="AY33" s="294"/>
      <c r="AZ33" s="294"/>
      <c r="BA33" s="294"/>
      <c r="BC33" s="63"/>
      <c r="BD33" s="290" t="str">
        <f t="shared" si="5"/>
        <v>使用料及び賃借料</v>
      </c>
      <c r="BE33" s="290"/>
      <c r="BF33" s="290"/>
      <c r="BG33" s="290"/>
      <c r="BH33" s="290"/>
      <c r="BI33" s="130"/>
      <c r="BJ33" s="130"/>
      <c r="BK33" s="130"/>
      <c r="BL33" s="130"/>
      <c r="BM33" s="130"/>
      <c r="BN33" s="130"/>
      <c r="BO33" s="130"/>
      <c r="BP33" s="130"/>
      <c r="BQ33" s="292">
        <f t="shared" si="8"/>
        <v>0</v>
      </c>
      <c r="BR33" s="292"/>
      <c r="BS33" s="292"/>
      <c r="BT33" s="292"/>
      <c r="BU33" s="110"/>
      <c r="BV33" s="110"/>
      <c r="BW33" s="110"/>
      <c r="BX33" s="110"/>
      <c r="BY33" s="294">
        <f t="shared" si="6"/>
        <v>0</v>
      </c>
      <c r="BZ33" s="294"/>
      <c r="CA33" s="294"/>
      <c r="CB33" s="294"/>
    </row>
    <row r="34" spans="1:80" ht="22.5" customHeight="1" x14ac:dyDescent="0.55000000000000004">
      <c r="A34" s="63"/>
      <c r="B34" s="290" t="s">
        <v>95</v>
      </c>
      <c r="C34" s="290"/>
      <c r="D34" s="290"/>
      <c r="E34" s="290"/>
      <c r="F34" s="290"/>
      <c r="G34" s="290"/>
      <c r="H34" s="290"/>
      <c r="I34" s="29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10"/>
      <c r="W34" s="110"/>
      <c r="X34" s="110"/>
      <c r="Y34" s="110"/>
      <c r="Z34" s="110"/>
      <c r="AB34" s="63"/>
      <c r="AC34" s="290" t="str">
        <f t="shared" si="3"/>
        <v>謝金</v>
      </c>
      <c r="AD34" s="290"/>
      <c r="AE34" s="290"/>
      <c r="AF34" s="290"/>
      <c r="AG34" s="290"/>
      <c r="AH34" s="130"/>
      <c r="AI34" s="130"/>
      <c r="AJ34" s="130"/>
      <c r="AK34" s="130"/>
      <c r="AL34" s="130"/>
      <c r="AM34" s="130"/>
      <c r="AN34" s="130"/>
      <c r="AO34" s="130"/>
      <c r="AP34" s="292">
        <f t="shared" si="7"/>
        <v>0</v>
      </c>
      <c r="AQ34" s="292"/>
      <c r="AR34" s="292"/>
      <c r="AS34" s="292"/>
      <c r="AT34" s="110"/>
      <c r="AU34" s="110"/>
      <c r="AV34" s="110"/>
      <c r="AW34" s="110"/>
      <c r="AX34" s="294">
        <f t="shared" si="4"/>
        <v>0</v>
      </c>
      <c r="AY34" s="294"/>
      <c r="AZ34" s="294"/>
      <c r="BA34" s="294"/>
      <c r="BC34" s="65"/>
      <c r="BD34" s="290" t="str">
        <f t="shared" si="5"/>
        <v>謝金</v>
      </c>
      <c r="BE34" s="290"/>
      <c r="BF34" s="290"/>
      <c r="BG34" s="290"/>
      <c r="BH34" s="290"/>
      <c r="BI34" s="130"/>
      <c r="BJ34" s="130"/>
      <c r="BK34" s="130"/>
      <c r="BL34" s="130"/>
      <c r="BM34" s="130"/>
      <c r="BN34" s="130"/>
      <c r="BO34" s="130"/>
      <c r="BP34" s="130"/>
      <c r="BQ34" s="292">
        <f t="shared" si="8"/>
        <v>0</v>
      </c>
      <c r="BR34" s="292"/>
      <c r="BS34" s="292"/>
      <c r="BT34" s="292"/>
      <c r="BU34" s="110"/>
      <c r="BV34" s="110"/>
      <c r="BW34" s="110"/>
      <c r="BX34" s="110"/>
      <c r="BY34" s="294">
        <f t="shared" si="6"/>
        <v>0</v>
      </c>
      <c r="BZ34" s="294"/>
      <c r="CA34" s="294"/>
      <c r="CB34" s="294"/>
    </row>
    <row r="35" spans="1:80" ht="22.5" customHeight="1" x14ac:dyDescent="0.55000000000000004">
      <c r="A35" s="63"/>
      <c r="B35" s="290" t="s">
        <v>96</v>
      </c>
      <c r="C35" s="290"/>
      <c r="D35" s="290"/>
      <c r="E35" s="290"/>
      <c r="F35" s="290"/>
      <c r="G35" s="290"/>
      <c r="H35" s="290"/>
      <c r="I35" s="29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10"/>
      <c r="W35" s="110"/>
      <c r="X35" s="110"/>
      <c r="Y35" s="110"/>
      <c r="Z35" s="110"/>
      <c r="AB35" s="63"/>
      <c r="AC35" s="290" t="str">
        <f t="shared" si="3"/>
        <v>その他諸経費</v>
      </c>
      <c r="AD35" s="290"/>
      <c r="AE35" s="290"/>
      <c r="AF35" s="290"/>
      <c r="AG35" s="290"/>
      <c r="AH35" s="130"/>
      <c r="AI35" s="130"/>
      <c r="AJ35" s="130"/>
      <c r="AK35" s="130"/>
      <c r="AL35" s="130"/>
      <c r="AM35" s="130"/>
      <c r="AN35" s="130"/>
      <c r="AO35" s="130"/>
      <c r="AP35" s="292">
        <f t="shared" si="7"/>
        <v>0</v>
      </c>
      <c r="AQ35" s="292"/>
      <c r="AR35" s="292"/>
      <c r="AS35" s="292"/>
      <c r="AT35" s="110"/>
      <c r="AU35" s="110"/>
      <c r="AV35" s="110"/>
      <c r="AW35" s="110"/>
      <c r="AX35" s="294">
        <f t="shared" si="4"/>
        <v>0</v>
      </c>
      <c r="AY35" s="294"/>
      <c r="AZ35" s="294"/>
      <c r="BA35" s="294"/>
      <c r="BC35" s="63"/>
      <c r="BD35" s="290" t="str">
        <f t="shared" si="5"/>
        <v>その他諸経費</v>
      </c>
      <c r="BE35" s="290"/>
      <c r="BF35" s="290"/>
      <c r="BG35" s="290"/>
      <c r="BH35" s="290"/>
      <c r="BI35" s="130"/>
      <c r="BJ35" s="130"/>
      <c r="BK35" s="130"/>
      <c r="BL35" s="130"/>
      <c r="BM35" s="130"/>
      <c r="BN35" s="130"/>
      <c r="BO35" s="130"/>
      <c r="BP35" s="130"/>
      <c r="BQ35" s="292">
        <f t="shared" si="8"/>
        <v>0</v>
      </c>
      <c r="BR35" s="292"/>
      <c r="BS35" s="292"/>
      <c r="BT35" s="292"/>
      <c r="BU35" s="110"/>
      <c r="BV35" s="110"/>
      <c r="BW35" s="110"/>
      <c r="BX35" s="110"/>
      <c r="BY35" s="294">
        <f t="shared" si="6"/>
        <v>0</v>
      </c>
      <c r="BZ35" s="294"/>
      <c r="CA35" s="294"/>
      <c r="CB35" s="294"/>
    </row>
    <row r="36" spans="1:80" ht="22.5" customHeight="1" x14ac:dyDescent="0.55000000000000004">
      <c r="A36" s="63"/>
      <c r="B36" s="109" t="s">
        <v>45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295">
        <f>SUM(S28:Z35)</f>
        <v>0</v>
      </c>
      <c r="W36" s="295"/>
      <c r="X36" s="295"/>
      <c r="Y36" s="295"/>
      <c r="Z36" s="295"/>
      <c r="AB36" s="63"/>
      <c r="AC36" s="109" t="s">
        <v>45</v>
      </c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292">
        <f>SUM(AP28:AS35)</f>
        <v>0</v>
      </c>
      <c r="AQ36" s="292"/>
      <c r="AR36" s="292"/>
      <c r="AS36" s="292"/>
      <c r="AT36" s="292">
        <f>SUM(AT28:AW35)</f>
        <v>0</v>
      </c>
      <c r="AU36" s="292"/>
      <c r="AV36" s="292"/>
      <c r="AW36" s="292"/>
      <c r="AX36" s="294">
        <f>SUM(AX28:BA35)</f>
        <v>0</v>
      </c>
      <c r="AY36" s="294"/>
      <c r="AZ36" s="294"/>
      <c r="BA36" s="294"/>
      <c r="BC36" s="63"/>
      <c r="BD36" s="109" t="s">
        <v>45</v>
      </c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292">
        <f>SUM(BQ28:BT35)</f>
        <v>0</v>
      </c>
      <c r="BR36" s="292"/>
      <c r="BS36" s="292"/>
      <c r="BT36" s="292"/>
      <c r="BU36" s="292">
        <f>SUM(BU28:BX35)</f>
        <v>0</v>
      </c>
      <c r="BV36" s="292"/>
      <c r="BW36" s="292"/>
      <c r="BX36" s="292"/>
      <c r="BY36" s="294">
        <f>SUM(BY28:CB35)</f>
        <v>0</v>
      </c>
      <c r="BZ36" s="294"/>
      <c r="CA36" s="294"/>
      <c r="CB36" s="294"/>
    </row>
    <row r="37" spans="1:80" ht="24" customHeight="1" x14ac:dyDescent="0.55000000000000004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C37" s="63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</row>
    <row r="38" spans="1:80" ht="24" customHeight="1" x14ac:dyDescent="0.55000000000000004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B38" s="43"/>
      <c r="BC38" s="43"/>
    </row>
    <row r="39" spans="1:80" ht="24" customHeight="1" x14ac:dyDescent="0.55000000000000004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80" ht="24" customHeight="1" x14ac:dyDescent="0.55000000000000004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80" ht="24" customHeight="1" x14ac:dyDescent="0.55000000000000004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80" ht="24" customHeight="1" x14ac:dyDescent="0.55000000000000004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80" ht="24" customHeight="1" x14ac:dyDescent="0.55000000000000004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80" ht="24" customHeight="1" x14ac:dyDescent="0.55000000000000004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80" ht="24" customHeight="1" x14ac:dyDescent="0.55000000000000004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80" x14ac:dyDescent="0.55000000000000004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80" x14ac:dyDescent="0.55000000000000004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</sheetData>
  <mergeCells count="251">
    <mergeCell ref="BI31:BP31"/>
    <mergeCell ref="BQ31:BT31"/>
    <mergeCell ref="BU31:BX31"/>
    <mergeCell ref="BY31:CB31"/>
    <mergeCell ref="B31:I31"/>
    <mergeCell ref="J31:U31"/>
    <mergeCell ref="V31:Z31"/>
    <mergeCell ref="AC31:AG31"/>
    <mergeCell ref="AH31:AO31"/>
    <mergeCell ref="AP31:AS31"/>
    <mergeCell ref="AT31:AW31"/>
    <mergeCell ref="AX31:BA31"/>
    <mergeCell ref="BD31:BH31"/>
    <mergeCell ref="BY36:CB36"/>
    <mergeCell ref="BY35:CB35"/>
    <mergeCell ref="B36:U36"/>
    <mergeCell ref="V36:Z36"/>
    <mergeCell ref="AC36:AO36"/>
    <mergeCell ref="AP36:AS36"/>
    <mergeCell ref="AT36:AW36"/>
    <mergeCell ref="AX36:BA36"/>
    <mergeCell ref="BD36:BP36"/>
    <mergeCell ref="BQ36:BT36"/>
    <mergeCell ref="BU36:BX36"/>
    <mergeCell ref="AT35:AW35"/>
    <mergeCell ref="AX35:BA35"/>
    <mergeCell ref="BD35:BH35"/>
    <mergeCell ref="BI35:BP35"/>
    <mergeCell ref="BQ35:BT35"/>
    <mergeCell ref="BU35:BX35"/>
    <mergeCell ref="AC32:AG32"/>
    <mergeCell ref="AH32:AO32"/>
    <mergeCell ref="AP32:AS32"/>
    <mergeCell ref="AT32:AW32"/>
    <mergeCell ref="BI34:BP34"/>
    <mergeCell ref="BQ34:BT34"/>
    <mergeCell ref="BU34:BX34"/>
    <mergeCell ref="BY34:CB34"/>
    <mergeCell ref="B35:I35"/>
    <mergeCell ref="J35:U35"/>
    <mergeCell ref="V35:Z35"/>
    <mergeCell ref="AC35:AG35"/>
    <mergeCell ref="AH35:AO35"/>
    <mergeCell ref="AP35:AS35"/>
    <mergeCell ref="B34:I34"/>
    <mergeCell ref="J34:U34"/>
    <mergeCell ref="V34:Z34"/>
    <mergeCell ref="AC34:AG34"/>
    <mergeCell ref="AH34:AO34"/>
    <mergeCell ref="AP34:AS34"/>
    <mergeCell ref="AT34:AW34"/>
    <mergeCell ref="AX34:BA34"/>
    <mergeCell ref="BD34:BH34"/>
    <mergeCell ref="B33:I33"/>
    <mergeCell ref="J33:U33"/>
    <mergeCell ref="V33:Z33"/>
    <mergeCell ref="AC33:AG33"/>
    <mergeCell ref="AH33:AO33"/>
    <mergeCell ref="AP33:AS33"/>
    <mergeCell ref="BY33:CB33"/>
    <mergeCell ref="AT33:AW33"/>
    <mergeCell ref="AX33:BA33"/>
    <mergeCell ref="BD33:BH33"/>
    <mergeCell ref="BI33:BP33"/>
    <mergeCell ref="BQ33:BT33"/>
    <mergeCell ref="BU33:BX33"/>
    <mergeCell ref="AX32:BA32"/>
    <mergeCell ref="BD32:BH32"/>
    <mergeCell ref="BU29:BX29"/>
    <mergeCell ref="BY29:CB29"/>
    <mergeCell ref="B30:I30"/>
    <mergeCell ref="J30:U30"/>
    <mergeCell ref="V30:Z30"/>
    <mergeCell ref="AC30:AG30"/>
    <mergeCell ref="AH30:AO30"/>
    <mergeCell ref="AP30:AS30"/>
    <mergeCell ref="BY30:CB30"/>
    <mergeCell ref="AT30:AW30"/>
    <mergeCell ref="AX30:BA30"/>
    <mergeCell ref="BD30:BH30"/>
    <mergeCell ref="BI30:BP30"/>
    <mergeCell ref="BQ30:BT30"/>
    <mergeCell ref="BU30:BX30"/>
    <mergeCell ref="BI32:BP32"/>
    <mergeCell ref="BQ32:BT32"/>
    <mergeCell ref="BU32:BX32"/>
    <mergeCell ref="BY32:CB32"/>
    <mergeCell ref="B32:I32"/>
    <mergeCell ref="J32:U32"/>
    <mergeCell ref="V32:Z32"/>
    <mergeCell ref="BY28:CB28"/>
    <mergeCell ref="B29:I29"/>
    <mergeCell ref="J29:U29"/>
    <mergeCell ref="V29:Z29"/>
    <mergeCell ref="AC29:AG29"/>
    <mergeCell ref="AH29:AO29"/>
    <mergeCell ref="AP29:AS29"/>
    <mergeCell ref="AT29:AW29"/>
    <mergeCell ref="AX29:BA29"/>
    <mergeCell ref="BD29:BH29"/>
    <mergeCell ref="AT28:AW28"/>
    <mergeCell ref="AX28:BA28"/>
    <mergeCell ref="BD28:BH28"/>
    <mergeCell ref="BI28:BP28"/>
    <mergeCell ref="BQ28:BT28"/>
    <mergeCell ref="BU28:BX28"/>
    <mergeCell ref="B28:I28"/>
    <mergeCell ref="J28:U28"/>
    <mergeCell ref="V28:Z28"/>
    <mergeCell ref="AC28:AG28"/>
    <mergeCell ref="AH28:AO28"/>
    <mergeCell ref="AP28:AS28"/>
    <mergeCell ref="BI29:BP29"/>
    <mergeCell ref="BQ29:BT29"/>
    <mergeCell ref="AX26:BA27"/>
    <mergeCell ref="BD26:BH27"/>
    <mergeCell ref="BI26:BP27"/>
    <mergeCell ref="BQ26:BT27"/>
    <mergeCell ref="BU26:BX27"/>
    <mergeCell ref="BY26:CB27"/>
    <mergeCell ref="B26:I27"/>
    <mergeCell ref="J26:U27"/>
    <mergeCell ref="V26:Z27"/>
    <mergeCell ref="AC26:AG27"/>
    <mergeCell ref="AH26:AO27"/>
    <mergeCell ref="AP26:AW26"/>
    <mergeCell ref="AP27:AS27"/>
    <mergeCell ref="AT27:AW27"/>
    <mergeCell ref="BD23:BP23"/>
    <mergeCell ref="BQ23:BT23"/>
    <mergeCell ref="BU23:BX23"/>
    <mergeCell ref="BY23:CB23"/>
    <mergeCell ref="W25:Z25"/>
    <mergeCell ref="AX25:BA25"/>
    <mergeCell ref="BY25:CB25"/>
    <mergeCell ref="BI22:BP22"/>
    <mergeCell ref="BQ22:BT22"/>
    <mergeCell ref="BU22:BX22"/>
    <mergeCell ref="BY22:CB22"/>
    <mergeCell ref="B23:U23"/>
    <mergeCell ref="V23:Z23"/>
    <mergeCell ref="AC23:AO23"/>
    <mergeCell ref="AP23:AS23"/>
    <mergeCell ref="AT23:AW23"/>
    <mergeCell ref="AX23:BA23"/>
    <mergeCell ref="BY21:CB21"/>
    <mergeCell ref="B22:I22"/>
    <mergeCell ref="J22:U22"/>
    <mergeCell ref="V22:Z22"/>
    <mergeCell ref="AC22:AG22"/>
    <mergeCell ref="AH22:AO22"/>
    <mergeCell ref="AP22:AS22"/>
    <mergeCell ref="AT22:AW22"/>
    <mergeCell ref="AX22:BA22"/>
    <mergeCell ref="BD22:BH22"/>
    <mergeCell ref="AT21:AW21"/>
    <mergeCell ref="AX21:BA21"/>
    <mergeCell ref="BD21:BH21"/>
    <mergeCell ref="BI21:BP21"/>
    <mergeCell ref="BQ21:BT21"/>
    <mergeCell ref="BU21:BX21"/>
    <mergeCell ref="B21:I21"/>
    <mergeCell ref="J21:U21"/>
    <mergeCell ref="V21:Z21"/>
    <mergeCell ref="AC21:AG21"/>
    <mergeCell ref="AH21:AO21"/>
    <mergeCell ref="AP21:AS21"/>
    <mergeCell ref="AX19:BA20"/>
    <mergeCell ref="BD19:BH20"/>
    <mergeCell ref="BI19:BP20"/>
    <mergeCell ref="BQ19:BT20"/>
    <mergeCell ref="BU19:BX20"/>
    <mergeCell ref="BY19:CB20"/>
    <mergeCell ref="B19:I20"/>
    <mergeCell ref="J19:U20"/>
    <mergeCell ref="V19:Z20"/>
    <mergeCell ref="AC19:AG20"/>
    <mergeCell ref="AH19:AO20"/>
    <mergeCell ref="AP19:AW19"/>
    <mergeCell ref="AP20:AS20"/>
    <mergeCell ref="AT20:AW20"/>
    <mergeCell ref="BD12:BH15"/>
    <mergeCell ref="BI12:CB15"/>
    <mergeCell ref="AH13:BA15"/>
    <mergeCell ref="W18:Z18"/>
    <mergeCell ref="AX18:BA18"/>
    <mergeCell ref="BY18:CB18"/>
    <mergeCell ref="B9:F11"/>
    <mergeCell ref="G9:Z11"/>
    <mergeCell ref="AC9:AG15"/>
    <mergeCell ref="AH9:BA9"/>
    <mergeCell ref="BD9:BH11"/>
    <mergeCell ref="BI9:CB11"/>
    <mergeCell ref="AH10:BA11"/>
    <mergeCell ref="B12:F15"/>
    <mergeCell ref="G12:Z15"/>
    <mergeCell ref="AH12:BA12"/>
    <mergeCell ref="AR8:AV8"/>
    <mergeCell ref="AW8:BA8"/>
    <mergeCell ref="BD8:BH8"/>
    <mergeCell ref="BI8:BR8"/>
    <mergeCell ref="BS8:BW8"/>
    <mergeCell ref="BX8:CB8"/>
    <mergeCell ref="B8:F8"/>
    <mergeCell ref="G8:P8"/>
    <mergeCell ref="Q8:U8"/>
    <mergeCell ref="V8:Z8"/>
    <mergeCell ref="AC8:AG8"/>
    <mergeCell ref="AH8:AQ8"/>
    <mergeCell ref="BP6:BR6"/>
    <mergeCell ref="BS6:BY6"/>
    <mergeCell ref="BZ6:CB6"/>
    <mergeCell ref="B7:F7"/>
    <mergeCell ref="G7:Z7"/>
    <mergeCell ref="AC7:AG7"/>
    <mergeCell ref="AH7:BA7"/>
    <mergeCell ref="BD7:BH7"/>
    <mergeCell ref="BI7:CB7"/>
    <mergeCell ref="AH6:AN6"/>
    <mergeCell ref="AO6:AQ6"/>
    <mergeCell ref="AR6:AX6"/>
    <mergeCell ref="AY6:BA6"/>
    <mergeCell ref="BD6:BH6"/>
    <mergeCell ref="BI6:BO6"/>
    <mergeCell ref="B6:F6"/>
    <mergeCell ref="G6:M6"/>
    <mergeCell ref="N6:P6"/>
    <mergeCell ref="Q6:W6"/>
    <mergeCell ref="X6:Z6"/>
    <mergeCell ref="AC6:AG6"/>
    <mergeCell ref="B5:F5"/>
    <mergeCell ref="G5:Z5"/>
    <mergeCell ref="AC5:AG5"/>
    <mergeCell ref="AH5:BA5"/>
    <mergeCell ref="BD5:BH5"/>
    <mergeCell ref="BI5:CB5"/>
    <mergeCell ref="B4:F4"/>
    <mergeCell ref="G4:V4"/>
    <mergeCell ref="AC4:AG4"/>
    <mergeCell ref="AH4:AW4"/>
    <mergeCell ref="CD1:CH1"/>
    <mergeCell ref="CJ1:CN1"/>
    <mergeCell ref="CP1:CT1"/>
    <mergeCell ref="B2:Z2"/>
    <mergeCell ref="AC2:BA2"/>
    <mergeCell ref="BD2:CB2"/>
    <mergeCell ref="BD4:BH4"/>
    <mergeCell ref="BI4:BX4"/>
    <mergeCell ref="W4:Z4"/>
    <mergeCell ref="AX4:BA4"/>
    <mergeCell ref="BY4:CB4"/>
  </mergeCells>
  <phoneticPr fontId="1"/>
  <pageMargins left="0.9055118110236221" right="0.51181102362204722" top="0.55118110236220474" bottom="0.55118110236220474" header="0.31496062992125984" footer="0.31496062992125984"/>
  <pageSetup paperSize="9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CT47"/>
  <sheetViews>
    <sheetView view="pageBreakPreview" zoomScaleNormal="100" zoomScaleSheetLayoutView="100" workbookViewId="0">
      <selection activeCell="G3" sqref="G3"/>
    </sheetView>
  </sheetViews>
  <sheetFormatPr defaultRowHeight="18" x14ac:dyDescent="0.55000000000000004"/>
  <cols>
    <col min="1" max="9" width="3.08203125" customWidth="1"/>
    <col min="10" max="10" width="1.25" customWidth="1"/>
    <col min="11" max="11" width="1.83203125" customWidth="1"/>
    <col min="12" max="25" width="3.08203125" customWidth="1"/>
    <col min="26" max="26" width="3.75" customWidth="1"/>
    <col min="27" max="36" width="3.08203125" customWidth="1"/>
    <col min="37" max="37" width="1.25" customWidth="1"/>
    <col min="38" max="38" width="1.83203125" customWidth="1"/>
    <col min="39" max="52" width="3.08203125" customWidth="1"/>
    <col min="53" max="53" width="3.75" customWidth="1"/>
    <col min="54" max="63" width="3.08203125" customWidth="1"/>
    <col min="64" max="64" width="1.25" customWidth="1"/>
    <col min="65" max="65" width="1.83203125" customWidth="1"/>
    <col min="66" max="79" width="3.08203125" customWidth="1"/>
    <col min="80" max="80" width="3.75" customWidth="1"/>
    <col min="81" max="81" width="3.08203125" customWidth="1"/>
    <col min="82" max="82" width="15.58203125" customWidth="1"/>
    <col min="83" max="83" width="9.33203125" style="15" customWidth="1"/>
    <col min="84" max="84" width="1.83203125" customWidth="1"/>
    <col min="85" max="85" width="13.83203125" customWidth="1"/>
    <col min="86" max="86" width="10" style="15" customWidth="1"/>
    <col min="87" max="87" width="3.08203125" customWidth="1"/>
    <col min="88" max="88" width="15.5" customWidth="1"/>
    <col min="89" max="89" width="9.33203125" customWidth="1"/>
    <col min="90" max="90" width="1.83203125" customWidth="1"/>
    <col min="91" max="91" width="13.83203125" customWidth="1"/>
    <col min="92" max="92" width="10" customWidth="1"/>
    <col min="93" max="93" width="3.08203125" customWidth="1"/>
    <col min="94" max="94" width="15.58203125" customWidth="1"/>
    <col min="95" max="95" width="9.33203125" customWidth="1"/>
    <col min="96" max="96" width="1.83203125" customWidth="1"/>
    <col min="97" max="97" width="13.83203125" customWidth="1"/>
    <col min="98" max="98" width="10" customWidth="1"/>
    <col min="99" max="132" width="3.08203125" customWidth="1"/>
  </cols>
  <sheetData>
    <row r="1" spans="1:98" ht="22.5" customHeight="1" x14ac:dyDescent="0.55000000000000004">
      <c r="A1" s="87" t="s">
        <v>138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B1" s="87" t="s">
        <v>139</v>
      </c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C1" s="87" t="s">
        <v>140</v>
      </c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D1" s="215" t="s">
        <v>72</v>
      </c>
      <c r="CE1" s="215"/>
      <c r="CF1" s="215"/>
      <c r="CG1" s="215"/>
      <c r="CH1" s="215"/>
      <c r="CJ1" s="215" t="s">
        <v>73</v>
      </c>
      <c r="CK1" s="215"/>
      <c r="CL1" s="215"/>
      <c r="CM1" s="215"/>
      <c r="CN1" s="215"/>
      <c r="CP1" s="215" t="s">
        <v>74</v>
      </c>
      <c r="CQ1" s="215"/>
      <c r="CR1" s="215"/>
      <c r="CS1" s="215"/>
      <c r="CT1" s="215"/>
    </row>
    <row r="2" spans="1:98" ht="26.25" customHeight="1" x14ac:dyDescent="0.55000000000000004">
      <c r="A2" s="87"/>
      <c r="B2" s="157" t="s">
        <v>37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B2" s="87"/>
      <c r="AC2" s="157" t="s">
        <v>220</v>
      </c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C2" s="65"/>
      <c r="BD2" s="157" t="s">
        <v>62</v>
      </c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D2" s="86" t="s">
        <v>64</v>
      </c>
      <c r="CE2" s="14">
        <f t="shared" ref="CE2:CE9" si="0">SUMIFS(V:V,B:B,CD2)</f>
        <v>0</v>
      </c>
      <c r="CG2" s="16" t="s">
        <v>71</v>
      </c>
      <c r="CH2" s="17">
        <f>CE10</f>
        <v>0</v>
      </c>
      <c r="CJ2" s="86" t="s">
        <v>64</v>
      </c>
      <c r="CK2" s="14">
        <f t="shared" ref="CK2:CK9" si="1">SUMIFS(AT:AT,AC:AC,CJ2)</f>
        <v>0</v>
      </c>
      <c r="CM2" s="16" t="s">
        <v>71</v>
      </c>
      <c r="CN2" s="17">
        <f>CK10</f>
        <v>0</v>
      </c>
      <c r="CP2" s="86" t="s">
        <v>64</v>
      </c>
      <c r="CQ2" s="14">
        <f t="shared" ref="CQ2:CQ9" si="2">SUMIFS(BU:BU,BD:BD,CP2)</f>
        <v>0</v>
      </c>
      <c r="CS2" s="16" t="s">
        <v>71</v>
      </c>
      <c r="CT2" s="17">
        <f>CQ10</f>
        <v>0</v>
      </c>
    </row>
    <row r="3" spans="1:98" ht="22.5" customHeight="1" x14ac:dyDescent="0.55000000000000004">
      <c r="A3" s="87" t="s">
        <v>38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B3" s="87" t="s">
        <v>55</v>
      </c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C3" s="87" t="s">
        <v>55</v>
      </c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D3" s="86" t="s">
        <v>65</v>
      </c>
      <c r="CE3" s="14">
        <f t="shared" si="0"/>
        <v>0</v>
      </c>
      <c r="CG3" s="86" t="s">
        <v>69</v>
      </c>
      <c r="CH3" s="14">
        <f>IF(基本情報!$AV$3&gt;5,MIN(ROUNDDOWN(CH2*9/10,-3),500000),MIN(ROUNDDOWN(CH2*9/10,-3),基本情報!$AV$3*100000))</f>
        <v>0</v>
      </c>
      <c r="CJ3" s="86" t="s">
        <v>65</v>
      </c>
      <c r="CK3" s="14">
        <f t="shared" si="1"/>
        <v>0</v>
      </c>
      <c r="CM3" s="86" t="s">
        <v>69</v>
      </c>
      <c r="CN3" s="14">
        <f>MIN(ROUNDDOWN(CN2*9/10,-3),$CH$3)</f>
        <v>0</v>
      </c>
      <c r="CP3" s="86" t="s">
        <v>65</v>
      </c>
      <c r="CQ3" s="14">
        <f t="shared" si="2"/>
        <v>0</v>
      </c>
      <c r="CS3" s="86" t="s">
        <v>69</v>
      </c>
      <c r="CT3" s="14">
        <f>MIN(ROUNDDOWN(CT2*9/10,-3),$CH$3)</f>
        <v>0</v>
      </c>
    </row>
    <row r="4" spans="1:98" ht="21" customHeight="1" x14ac:dyDescent="0.55000000000000004">
      <c r="A4" s="87"/>
      <c r="B4" s="217" t="s">
        <v>39</v>
      </c>
      <c r="C4" s="217"/>
      <c r="D4" s="217"/>
      <c r="E4" s="217"/>
      <c r="F4" s="217"/>
      <c r="G4" s="218" t="str">
        <f>基本情報!$X$3</f>
        <v>××××イベント事業</v>
      </c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9"/>
      <c r="W4" s="220">
        <f>基本情報!$AK$3</f>
        <v>2</v>
      </c>
      <c r="X4" s="220"/>
      <c r="Y4" s="220"/>
      <c r="Z4" s="221"/>
      <c r="AB4" s="87"/>
      <c r="AC4" s="217" t="s">
        <v>39</v>
      </c>
      <c r="AD4" s="217"/>
      <c r="AE4" s="217"/>
      <c r="AF4" s="217"/>
      <c r="AG4" s="217"/>
      <c r="AH4" s="218" t="str">
        <f>基本情報!$X$3</f>
        <v>××××イベント事業</v>
      </c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9"/>
      <c r="AX4" s="220">
        <f>W4</f>
        <v>2</v>
      </c>
      <c r="AY4" s="220"/>
      <c r="AZ4" s="220"/>
      <c r="BA4" s="221"/>
      <c r="BC4" s="87"/>
      <c r="BD4" s="217" t="s">
        <v>39</v>
      </c>
      <c r="BE4" s="217"/>
      <c r="BF4" s="217"/>
      <c r="BG4" s="217"/>
      <c r="BH4" s="217"/>
      <c r="BI4" s="218" t="str">
        <f>基本情報!$X$3</f>
        <v>××××イベント事業</v>
      </c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9"/>
      <c r="BY4" s="220">
        <f>AX4</f>
        <v>2</v>
      </c>
      <c r="BZ4" s="220"/>
      <c r="CA4" s="220"/>
      <c r="CB4" s="221"/>
      <c r="CD4" s="86" t="s">
        <v>66</v>
      </c>
      <c r="CE4" s="14">
        <f t="shared" si="0"/>
        <v>0</v>
      </c>
      <c r="CG4" s="86" t="s">
        <v>70</v>
      </c>
      <c r="CH4" s="14">
        <f>CH2-CH3</f>
        <v>0</v>
      </c>
      <c r="CJ4" s="86" t="s">
        <v>66</v>
      </c>
      <c r="CK4" s="14">
        <f t="shared" si="1"/>
        <v>0</v>
      </c>
      <c r="CM4" s="86" t="s">
        <v>70</v>
      </c>
      <c r="CN4" s="14">
        <f>CN2-CN3</f>
        <v>0</v>
      </c>
      <c r="CP4" s="86" t="s">
        <v>66</v>
      </c>
      <c r="CQ4" s="14">
        <f t="shared" si="2"/>
        <v>0</v>
      </c>
      <c r="CS4" s="86" t="s">
        <v>70</v>
      </c>
      <c r="CT4" s="14">
        <f>CT2-CT3</f>
        <v>0</v>
      </c>
    </row>
    <row r="5" spans="1:98" ht="21" customHeight="1" x14ac:dyDescent="0.55000000000000004">
      <c r="A5" s="87"/>
      <c r="B5" s="217" t="s">
        <v>7</v>
      </c>
      <c r="C5" s="217"/>
      <c r="D5" s="217"/>
      <c r="E5" s="217"/>
      <c r="F5" s="217"/>
      <c r="G5" s="224" t="s">
        <v>199</v>
      </c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6"/>
      <c r="AB5" s="87"/>
      <c r="AC5" s="217" t="s">
        <v>7</v>
      </c>
      <c r="AD5" s="217"/>
      <c r="AE5" s="217"/>
      <c r="AF5" s="217"/>
      <c r="AG5" s="217"/>
      <c r="AH5" s="224" t="s">
        <v>199</v>
      </c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6"/>
      <c r="BC5" s="87"/>
      <c r="BD5" s="217" t="s">
        <v>7</v>
      </c>
      <c r="BE5" s="217"/>
      <c r="BF5" s="217"/>
      <c r="BG5" s="217"/>
      <c r="BH5" s="217"/>
      <c r="BI5" s="224" t="s">
        <v>199</v>
      </c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6"/>
      <c r="CD5" s="93" t="s">
        <v>221</v>
      </c>
      <c r="CE5" s="14">
        <f t="shared" si="0"/>
        <v>0</v>
      </c>
      <c r="CJ5" s="93" t="s">
        <v>221</v>
      </c>
      <c r="CK5" s="14">
        <f t="shared" si="1"/>
        <v>0</v>
      </c>
      <c r="CN5" s="15"/>
      <c r="CP5" s="93" t="s">
        <v>221</v>
      </c>
      <c r="CQ5" s="14">
        <f t="shared" si="2"/>
        <v>0</v>
      </c>
      <c r="CT5" s="15"/>
    </row>
    <row r="6" spans="1:98" ht="21" customHeight="1" x14ac:dyDescent="0.55000000000000004">
      <c r="A6" s="87"/>
      <c r="B6" s="217" t="s">
        <v>41</v>
      </c>
      <c r="C6" s="217"/>
      <c r="D6" s="217"/>
      <c r="E6" s="217"/>
      <c r="F6" s="217"/>
      <c r="G6" s="235" t="s">
        <v>63</v>
      </c>
      <c r="H6" s="227"/>
      <c r="I6" s="227"/>
      <c r="J6" s="227"/>
      <c r="K6" s="227"/>
      <c r="L6" s="227"/>
      <c r="M6" s="227"/>
      <c r="N6" s="227" t="s">
        <v>50</v>
      </c>
      <c r="O6" s="227"/>
      <c r="P6" s="227"/>
      <c r="Q6" s="228">
        <v>46387</v>
      </c>
      <c r="R6" s="228"/>
      <c r="S6" s="228"/>
      <c r="T6" s="228"/>
      <c r="U6" s="228"/>
      <c r="V6" s="228"/>
      <c r="W6" s="228"/>
      <c r="X6" s="166" t="s">
        <v>49</v>
      </c>
      <c r="Y6" s="166"/>
      <c r="Z6" s="169"/>
      <c r="AB6" s="87"/>
      <c r="AC6" s="217" t="s">
        <v>41</v>
      </c>
      <c r="AD6" s="217"/>
      <c r="AE6" s="217"/>
      <c r="AF6" s="217"/>
      <c r="AG6" s="217"/>
      <c r="AH6" s="235" t="str">
        <f>$G$6</f>
        <v>交付決定の日</v>
      </c>
      <c r="AI6" s="227"/>
      <c r="AJ6" s="227"/>
      <c r="AK6" s="227"/>
      <c r="AL6" s="227"/>
      <c r="AM6" s="227"/>
      <c r="AN6" s="227"/>
      <c r="AO6" s="227" t="s">
        <v>50</v>
      </c>
      <c r="AP6" s="227"/>
      <c r="AQ6" s="227"/>
      <c r="AR6" s="228">
        <v>46387</v>
      </c>
      <c r="AS6" s="228"/>
      <c r="AT6" s="228"/>
      <c r="AU6" s="228"/>
      <c r="AV6" s="228"/>
      <c r="AW6" s="228"/>
      <c r="AX6" s="228"/>
      <c r="AY6" s="166" t="s">
        <v>49</v>
      </c>
      <c r="AZ6" s="166"/>
      <c r="BA6" s="169"/>
      <c r="BC6" s="87"/>
      <c r="BD6" s="217" t="s">
        <v>41</v>
      </c>
      <c r="BE6" s="217"/>
      <c r="BF6" s="217"/>
      <c r="BG6" s="217"/>
      <c r="BH6" s="217"/>
      <c r="BI6" s="235" t="str">
        <f>$AH$6</f>
        <v>交付決定の日</v>
      </c>
      <c r="BJ6" s="227"/>
      <c r="BK6" s="227"/>
      <c r="BL6" s="227"/>
      <c r="BM6" s="227"/>
      <c r="BN6" s="227"/>
      <c r="BO6" s="227"/>
      <c r="BP6" s="227" t="s">
        <v>50</v>
      </c>
      <c r="BQ6" s="227"/>
      <c r="BR6" s="227"/>
      <c r="BS6" s="228"/>
      <c r="BT6" s="228"/>
      <c r="BU6" s="228"/>
      <c r="BV6" s="228"/>
      <c r="BW6" s="228"/>
      <c r="BX6" s="228"/>
      <c r="BY6" s="228"/>
      <c r="BZ6" s="166" t="s">
        <v>49</v>
      </c>
      <c r="CA6" s="166"/>
      <c r="CB6" s="169"/>
      <c r="CD6" s="86" t="s">
        <v>67</v>
      </c>
      <c r="CE6" s="14">
        <f t="shared" si="0"/>
        <v>0</v>
      </c>
      <c r="CJ6" s="86" t="s">
        <v>67</v>
      </c>
      <c r="CK6" s="14">
        <f t="shared" si="1"/>
        <v>0</v>
      </c>
      <c r="CN6" s="15"/>
      <c r="CP6" s="86" t="s">
        <v>67</v>
      </c>
      <c r="CQ6" s="14">
        <f t="shared" si="2"/>
        <v>0</v>
      </c>
      <c r="CT6" s="15"/>
    </row>
    <row r="7" spans="1:98" ht="21" customHeight="1" x14ac:dyDescent="0.55000000000000004">
      <c r="A7" s="87"/>
      <c r="B7" s="229" t="s">
        <v>117</v>
      </c>
      <c r="C7" s="230"/>
      <c r="D7" s="230"/>
      <c r="E7" s="230"/>
      <c r="F7" s="231"/>
      <c r="G7" s="232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4"/>
      <c r="AB7" s="87"/>
      <c r="AC7" s="229" t="s">
        <v>117</v>
      </c>
      <c r="AD7" s="230"/>
      <c r="AE7" s="230"/>
      <c r="AF7" s="230"/>
      <c r="AG7" s="231"/>
      <c r="AH7" s="232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4"/>
      <c r="BC7" s="87"/>
      <c r="BD7" s="229" t="s">
        <v>117</v>
      </c>
      <c r="BE7" s="230"/>
      <c r="BF7" s="230"/>
      <c r="BG7" s="230"/>
      <c r="BH7" s="231"/>
      <c r="BI7" s="232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4"/>
      <c r="CD7" s="86" t="s">
        <v>68</v>
      </c>
      <c r="CE7" s="14">
        <f t="shared" si="0"/>
        <v>0</v>
      </c>
      <c r="CJ7" s="86" t="s">
        <v>68</v>
      </c>
      <c r="CK7" s="14">
        <f t="shared" si="1"/>
        <v>0</v>
      </c>
      <c r="CN7" s="15"/>
      <c r="CP7" s="86" t="s">
        <v>68</v>
      </c>
      <c r="CQ7" s="14">
        <f t="shared" si="2"/>
        <v>0</v>
      </c>
      <c r="CT7" s="15"/>
    </row>
    <row r="8" spans="1:98" ht="21" customHeight="1" x14ac:dyDescent="0.55000000000000004">
      <c r="A8" s="87"/>
      <c r="B8" s="229" t="s">
        <v>118</v>
      </c>
      <c r="C8" s="230"/>
      <c r="D8" s="230"/>
      <c r="E8" s="230"/>
      <c r="F8" s="231"/>
      <c r="G8" s="232"/>
      <c r="H8" s="233"/>
      <c r="I8" s="233"/>
      <c r="J8" s="233"/>
      <c r="K8" s="233"/>
      <c r="L8" s="233"/>
      <c r="M8" s="233"/>
      <c r="N8" s="233"/>
      <c r="O8" s="233"/>
      <c r="P8" s="233"/>
      <c r="Q8" s="236" t="s">
        <v>122</v>
      </c>
      <c r="R8" s="222"/>
      <c r="S8" s="222"/>
      <c r="T8" s="222"/>
      <c r="U8" s="223"/>
      <c r="V8" s="240"/>
      <c r="W8" s="240"/>
      <c r="X8" s="240"/>
      <c r="Y8" s="240"/>
      <c r="Z8" s="241"/>
      <c r="AB8" s="87"/>
      <c r="AC8" s="229" t="s">
        <v>118</v>
      </c>
      <c r="AD8" s="230"/>
      <c r="AE8" s="230"/>
      <c r="AF8" s="230"/>
      <c r="AG8" s="231"/>
      <c r="AH8" s="200"/>
      <c r="AI8" s="201"/>
      <c r="AJ8" s="201"/>
      <c r="AK8" s="201"/>
      <c r="AL8" s="201"/>
      <c r="AM8" s="201"/>
      <c r="AN8" s="201"/>
      <c r="AO8" s="201"/>
      <c r="AP8" s="201"/>
      <c r="AQ8" s="202"/>
      <c r="AR8" s="236" t="s">
        <v>123</v>
      </c>
      <c r="AS8" s="222"/>
      <c r="AT8" s="222"/>
      <c r="AU8" s="222"/>
      <c r="AV8" s="223"/>
      <c r="AW8" s="237"/>
      <c r="AX8" s="238"/>
      <c r="AY8" s="238"/>
      <c r="AZ8" s="238"/>
      <c r="BA8" s="239"/>
      <c r="BC8" s="87"/>
      <c r="BD8" s="229" t="s">
        <v>119</v>
      </c>
      <c r="BE8" s="230"/>
      <c r="BF8" s="230"/>
      <c r="BG8" s="230"/>
      <c r="BH8" s="231"/>
      <c r="BI8" s="200"/>
      <c r="BJ8" s="201"/>
      <c r="BK8" s="201"/>
      <c r="BL8" s="201"/>
      <c r="BM8" s="201"/>
      <c r="BN8" s="201"/>
      <c r="BO8" s="201"/>
      <c r="BP8" s="201"/>
      <c r="BQ8" s="201"/>
      <c r="BR8" s="201"/>
      <c r="BS8" s="236" t="s">
        <v>124</v>
      </c>
      <c r="BT8" s="222"/>
      <c r="BU8" s="222"/>
      <c r="BV8" s="222"/>
      <c r="BW8" s="223"/>
      <c r="BX8" s="240"/>
      <c r="BY8" s="240"/>
      <c r="BZ8" s="240"/>
      <c r="CA8" s="240"/>
      <c r="CB8" s="241"/>
      <c r="CD8" s="86" t="s">
        <v>95</v>
      </c>
      <c r="CE8" s="14">
        <f t="shared" si="0"/>
        <v>0</v>
      </c>
      <c r="CJ8" s="86" t="s">
        <v>95</v>
      </c>
      <c r="CK8" s="14">
        <f t="shared" si="1"/>
        <v>0</v>
      </c>
      <c r="CN8" s="15"/>
      <c r="CP8" s="86" t="s">
        <v>95</v>
      </c>
      <c r="CQ8" s="14">
        <f t="shared" si="2"/>
        <v>0</v>
      </c>
      <c r="CT8" s="15"/>
    </row>
    <row r="9" spans="1:98" ht="21" customHeight="1" x14ac:dyDescent="0.55000000000000004">
      <c r="A9" s="87"/>
      <c r="B9" s="242" t="s">
        <v>40</v>
      </c>
      <c r="C9" s="243"/>
      <c r="D9" s="243"/>
      <c r="E9" s="243"/>
      <c r="F9" s="244"/>
      <c r="G9" s="266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8"/>
      <c r="AB9" s="87"/>
      <c r="AC9" s="242" t="s">
        <v>115</v>
      </c>
      <c r="AD9" s="243"/>
      <c r="AE9" s="243"/>
      <c r="AF9" s="243"/>
      <c r="AG9" s="244"/>
      <c r="AH9" s="275" t="s">
        <v>120</v>
      </c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7"/>
      <c r="BC9" s="87"/>
      <c r="BD9" s="242" t="s">
        <v>116</v>
      </c>
      <c r="BE9" s="243"/>
      <c r="BF9" s="243"/>
      <c r="BG9" s="243"/>
      <c r="BH9" s="244"/>
      <c r="BI9" s="251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3"/>
      <c r="CD9" s="86" t="s">
        <v>96</v>
      </c>
      <c r="CE9" s="14">
        <f t="shared" si="0"/>
        <v>0</v>
      </c>
      <c r="CJ9" s="86" t="s">
        <v>96</v>
      </c>
      <c r="CK9" s="14">
        <f t="shared" si="1"/>
        <v>0</v>
      </c>
      <c r="CN9" s="15"/>
      <c r="CP9" s="86" t="s">
        <v>96</v>
      </c>
      <c r="CQ9" s="14">
        <f t="shared" si="2"/>
        <v>0</v>
      </c>
      <c r="CT9" s="15"/>
    </row>
    <row r="10" spans="1:98" ht="21" customHeight="1" x14ac:dyDescent="0.55000000000000004">
      <c r="A10" s="87"/>
      <c r="B10" s="245"/>
      <c r="C10" s="246"/>
      <c r="D10" s="246"/>
      <c r="E10" s="246"/>
      <c r="F10" s="247"/>
      <c r="G10" s="269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1"/>
      <c r="AB10" s="87"/>
      <c r="AC10" s="245"/>
      <c r="AD10" s="246"/>
      <c r="AE10" s="246"/>
      <c r="AF10" s="246"/>
      <c r="AG10" s="247"/>
      <c r="AH10" s="278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80"/>
      <c r="BC10" s="87"/>
      <c r="BD10" s="245"/>
      <c r="BE10" s="246"/>
      <c r="BF10" s="246"/>
      <c r="BG10" s="246"/>
      <c r="BH10" s="247"/>
      <c r="BI10" s="254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6"/>
      <c r="CD10" s="13" t="s">
        <v>45</v>
      </c>
      <c r="CE10" s="14">
        <f>SUM(CE2:CE9)</f>
        <v>0</v>
      </c>
      <c r="CJ10" s="13" t="s">
        <v>45</v>
      </c>
      <c r="CK10" s="18">
        <f>SUM(CK2:CK9)</f>
        <v>0</v>
      </c>
      <c r="CP10" s="13" t="s">
        <v>45</v>
      </c>
      <c r="CQ10" s="18">
        <f>SUM(CQ2:CQ9)</f>
        <v>0</v>
      </c>
    </row>
    <row r="11" spans="1:98" ht="21" customHeight="1" x14ac:dyDescent="0.55000000000000004">
      <c r="A11" s="87"/>
      <c r="B11" s="248"/>
      <c r="C11" s="249"/>
      <c r="D11" s="249"/>
      <c r="E11" s="249"/>
      <c r="F11" s="250"/>
      <c r="G11" s="272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4"/>
      <c r="AB11" s="87"/>
      <c r="AC11" s="245"/>
      <c r="AD11" s="246"/>
      <c r="AE11" s="246"/>
      <c r="AF11" s="246"/>
      <c r="AG11" s="247"/>
      <c r="AH11" s="281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3"/>
      <c r="BC11" s="87"/>
      <c r="BD11" s="248"/>
      <c r="BE11" s="249"/>
      <c r="BF11" s="249"/>
      <c r="BG11" s="249"/>
      <c r="BH11" s="250"/>
      <c r="BI11" s="257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258"/>
      <c r="BZ11" s="258"/>
      <c r="CA11" s="258"/>
      <c r="CB11" s="259"/>
      <c r="CD11" s="36"/>
      <c r="CE11" s="37"/>
      <c r="CJ11" s="36"/>
      <c r="CK11" s="38"/>
      <c r="CP11" s="36"/>
      <c r="CQ11" s="38"/>
    </row>
    <row r="12" spans="1:98" ht="21" customHeight="1" x14ac:dyDescent="0.55000000000000004">
      <c r="A12" s="87"/>
      <c r="B12" s="242" t="s">
        <v>42</v>
      </c>
      <c r="C12" s="243"/>
      <c r="D12" s="243"/>
      <c r="E12" s="243"/>
      <c r="F12" s="244"/>
      <c r="G12" s="266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8"/>
      <c r="AB12" s="87"/>
      <c r="AC12" s="245"/>
      <c r="AD12" s="246"/>
      <c r="AE12" s="246"/>
      <c r="AF12" s="246"/>
      <c r="AG12" s="247"/>
      <c r="AH12" s="284" t="s">
        <v>121</v>
      </c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6"/>
      <c r="BC12" s="87"/>
      <c r="BD12" s="242" t="s">
        <v>56</v>
      </c>
      <c r="BE12" s="243"/>
      <c r="BF12" s="243"/>
      <c r="BG12" s="243"/>
      <c r="BH12" s="244"/>
      <c r="BI12" s="251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3"/>
      <c r="CD12" s="36"/>
      <c r="CE12" s="37"/>
      <c r="CJ12" s="36"/>
      <c r="CK12" s="38"/>
      <c r="CP12" s="36"/>
      <c r="CQ12" s="38"/>
    </row>
    <row r="13" spans="1:98" ht="21" customHeight="1" x14ac:dyDescent="0.55000000000000004">
      <c r="A13" s="87"/>
      <c r="B13" s="245"/>
      <c r="C13" s="246"/>
      <c r="D13" s="246"/>
      <c r="E13" s="246"/>
      <c r="F13" s="247"/>
      <c r="G13" s="269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1"/>
      <c r="AB13" s="87"/>
      <c r="AC13" s="245"/>
      <c r="AD13" s="246"/>
      <c r="AE13" s="246"/>
      <c r="AF13" s="246"/>
      <c r="AG13" s="247"/>
      <c r="AH13" s="260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2"/>
      <c r="BC13" s="87"/>
      <c r="BD13" s="245"/>
      <c r="BE13" s="246"/>
      <c r="BF13" s="246"/>
      <c r="BG13" s="246"/>
      <c r="BH13" s="247"/>
      <c r="BI13" s="254"/>
      <c r="BJ13" s="255"/>
      <c r="BK13" s="255"/>
      <c r="BL13" s="255"/>
      <c r="BM13" s="255"/>
      <c r="BN13" s="255"/>
      <c r="BO13" s="255"/>
      <c r="BP13" s="255"/>
      <c r="BQ13" s="255"/>
      <c r="BR13" s="255"/>
      <c r="BS13" s="255"/>
      <c r="BT13" s="255"/>
      <c r="BU13" s="255"/>
      <c r="BV13" s="255"/>
      <c r="BW13" s="255"/>
      <c r="BX13" s="255"/>
      <c r="BY13" s="255"/>
      <c r="BZ13" s="255"/>
      <c r="CA13" s="255"/>
      <c r="CB13" s="256"/>
      <c r="CD13" s="36"/>
      <c r="CE13" s="37"/>
      <c r="CJ13" s="36"/>
      <c r="CK13" s="38"/>
      <c r="CP13" s="36"/>
      <c r="CQ13" s="38"/>
    </row>
    <row r="14" spans="1:98" ht="21" customHeight="1" x14ac:dyDescent="0.55000000000000004">
      <c r="A14" s="87"/>
      <c r="B14" s="245"/>
      <c r="C14" s="246"/>
      <c r="D14" s="246"/>
      <c r="E14" s="246"/>
      <c r="F14" s="247"/>
      <c r="G14" s="269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1"/>
      <c r="AB14" s="87"/>
      <c r="AC14" s="245"/>
      <c r="AD14" s="246"/>
      <c r="AE14" s="246"/>
      <c r="AF14" s="246"/>
      <c r="AG14" s="247"/>
      <c r="AH14" s="260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2"/>
      <c r="BC14" s="65"/>
      <c r="BD14" s="245"/>
      <c r="BE14" s="246"/>
      <c r="BF14" s="246"/>
      <c r="BG14" s="246"/>
      <c r="BH14" s="247"/>
      <c r="BI14" s="254"/>
      <c r="BJ14" s="255"/>
      <c r="BK14" s="255"/>
      <c r="BL14" s="255"/>
      <c r="BM14" s="255"/>
      <c r="BN14" s="255"/>
      <c r="BO14" s="255"/>
      <c r="BP14" s="255"/>
      <c r="BQ14" s="255"/>
      <c r="BR14" s="255"/>
      <c r="BS14" s="255"/>
      <c r="BT14" s="255"/>
      <c r="BU14" s="255"/>
      <c r="BV14" s="255"/>
      <c r="BW14" s="255"/>
      <c r="BX14" s="255"/>
      <c r="BY14" s="255"/>
      <c r="BZ14" s="255"/>
      <c r="CA14" s="255"/>
      <c r="CB14" s="256"/>
    </row>
    <row r="15" spans="1:98" ht="21" customHeight="1" x14ac:dyDescent="0.55000000000000004">
      <c r="A15" s="87"/>
      <c r="B15" s="248"/>
      <c r="C15" s="249"/>
      <c r="D15" s="249"/>
      <c r="E15" s="249"/>
      <c r="F15" s="250"/>
      <c r="G15" s="272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4"/>
      <c r="AB15" s="87"/>
      <c r="AC15" s="248"/>
      <c r="AD15" s="249"/>
      <c r="AE15" s="249"/>
      <c r="AF15" s="249"/>
      <c r="AG15" s="250"/>
      <c r="AH15" s="263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5"/>
      <c r="BC15" s="87"/>
      <c r="BD15" s="248"/>
      <c r="BE15" s="249"/>
      <c r="BF15" s="249"/>
      <c r="BG15" s="249"/>
      <c r="BH15" s="250"/>
      <c r="BI15" s="257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9"/>
    </row>
    <row r="16" spans="1:98" s="46" customFormat="1" ht="11.25" customHeight="1" x14ac:dyDescent="0.55000000000000004">
      <c r="A16" s="44"/>
      <c r="B16" s="45"/>
      <c r="C16" s="45"/>
      <c r="D16" s="45"/>
      <c r="E16" s="45"/>
      <c r="F16" s="4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B16" s="44"/>
      <c r="AC16" s="45"/>
      <c r="AD16" s="45"/>
      <c r="AE16" s="45"/>
      <c r="AF16" s="45"/>
      <c r="AG16" s="45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C16" s="44"/>
      <c r="BD16" s="45"/>
      <c r="BE16" s="45"/>
      <c r="BF16" s="45"/>
      <c r="BG16" s="45"/>
      <c r="BH16" s="45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D16"/>
      <c r="CE16" s="15"/>
      <c r="CH16" s="48"/>
      <c r="CJ16"/>
      <c r="CK16"/>
      <c r="CP16"/>
      <c r="CQ16"/>
    </row>
    <row r="17" spans="1:95" ht="22.5" customHeight="1" x14ac:dyDescent="0.55000000000000004">
      <c r="A17" s="87" t="s">
        <v>43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B17" s="87" t="s">
        <v>57</v>
      </c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C17" s="87" t="s">
        <v>61</v>
      </c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D17" s="46"/>
      <c r="CE17" s="48"/>
      <c r="CJ17" s="46"/>
      <c r="CK17" s="46"/>
      <c r="CP17" s="46"/>
      <c r="CQ17" s="46"/>
    </row>
    <row r="18" spans="1:95" ht="18.75" customHeight="1" x14ac:dyDescent="0.55000000000000004">
      <c r="A18" s="87"/>
      <c r="B18" s="87" t="s">
        <v>59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189" t="s">
        <v>48</v>
      </c>
      <c r="X18" s="189"/>
      <c r="Y18" s="189"/>
      <c r="Z18" s="189"/>
      <c r="AB18" s="87"/>
      <c r="AC18" s="87" t="s">
        <v>59</v>
      </c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210" t="s">
        <v>48</v>
      </c>
      <c r="AY18" s="210"/>
      <c r="AZ18" s="210"/>
      <c r="BA18" s="210"/>
      <c r="BC18" s="87"/>
      <c r="BD18" s="87" t="s">
        <v>59</v>
      </c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210" t="s">
        <v>48</v>
      </c>
      <c r="BZ18" s="210"/>
      <c r="CA18" s="210"/>
      <c r="CB18" s="210"/>
    </row>
    <row r="19" spans="1:95" ht="18.75" customHeight="1" x14ac:dyDescent="0.55000000000000004">
      <c r="A19" s="87"/>
      <c r="B19" s="170" t="s">
        <v>44</v>
      </c>
      <c r="C19" s="187"/>
      <c r="D19" s="187"/>
      <c r="E19" s="187"/>
      <c r="F19" s="187"/>
      <c r="G19" s="187"/>
      <c r="H19" s="187"/>
      <c r="I19" s="171"/>
      <c r="J19" s="170" t="s">
        <v>46</v>
      </c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71"/>
      <c r="V19" s="187" t="s">
        <v>47</v>
      </c>
      <c r="W19" s="187"/>
      <c r="X19" s="187"/>
      <c r="Y19" s="187"/>
      <c r="Z19" s="171"/>
      <c r="AB19" s="87"/>
      <c r="AC19" s="109" t="s">
        <v>44</v>
      </c>
      <c r="AD19" s="109"/>
      <c r="AE19" s="109"/>
      <c r="AF19" s="109"/>
      <c r="AG19" s="109"/>
      <c r="AH19" s="109" t="s">
        <v>46</v>
      </c>
      <c r="AI19" s="109"/>
      <c r="AJ19" s="109"/>
      <c r="AK19" s="109"/>
      <c r="AL19" s="109"/>
      <c r="AM19" s="109"/>
      <c r="AN19" s="109"/>
      <c r="AO19" s="109"/>
      <c r="AP19" s="109" t="s">
        <v>51</v>
      </c>
      <c r="AQ19" s="109"/>
      <c r="AR19" s="109"/>
      <c r="AS19" s="109"/>
      <c r="AT19" s="109"/>
      <c r="AU19" s="109"/>
      <c r="AV19" s="109"/>
      <c r="AW19" s="109"/>
      <c r="AX19" s="109" t="s">
        <v>52</v>
      </c>
      <c r="AY19" s="109"/>
      <c r="AZ19" s="109"/>
      <c r="BA19" s="109"/>
      <c r="BC19" s="87"/>
      <c r="BD19" s="170" t="s">
        <v>44</v>
      </c>
      <c r="BE19" s="187"/>
      <c r="BF19" s="187"/>
      <c r="BG19" s="187"/>
      <c r="BH19" s="171"/>
      <c r="BI19" s="170" t="s">
        <v>46</v>
      </c>
      <c r="BJ19" s="187"/>
      <c r="BK19" s="187"/>
      <c r="BL19" s="187"/>
      <c r="BM19" s="187"/>
      <c r="BN19" s="187"/>
      <c r="BO19" s="187"/>
      <c r="BP19" s="171"/>
      <c r="BQ19" s="170" t="s">
        <v>51</v>
      </c>
      <c r="BR19" s="187"/>
      <c r="BS19" s="187"/>
      <c r="BT19" s="171"/>
      <c r="BU19" s="170" t="s">
        <v>58</v>
      </c>
      <c r="BV19" s="187"/>
      <c r="BW19" s="187"/>
      <c r="BX19" s="171"/>
      <c r="BY19" s="170" t="s">
        <v>52</v>
      </c>
      <c r="BZ19" s="187"/>
      <c r="CA19" s="187"/>
      <c r="CB19" s="171"/>
    </row>
    <row r="20" spans="1:95" ht="18.75" customHeight="1" x14ac:dyDescent="0.55000000000000004">
      <c r="A20" s="87"/>
      <c r="B20" s="188"/>
      <c r="C20" s="189"/>
      <c r="D20" s="189"/>
      <c r="E20" s="189"/>
      <c r="F20" s="189"/>
      <c r="G20" s="189"/>
      <c r="H20" s="189"/>
      <c r="I20" s="190"/>
      <c r="J20" s="188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90"/>
      <c r="V20" s="189"/>
      <c r="W20" s="189"/>
      <c r="X20" s="189"/>
      <c r="Y20" s="189"/>
      <c r="Z20" s="190"/>
      <c r="AB20" s="87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 t="s">
        <v>53</v>
      </c>
      <c r="AQ20" s="109"/>
      <c r="AR20" s="109"/>
      <c r="AS20" s="109"/>
      <c r="AT20" s="109" t="s">
        <v>54</v>
      </c>
      <c r="AU20" s="109"/>
      <c r="AV20" s="109"/>
      <c r="AW20" s="109"/>
      <c r="AX20" s="109"/>
      <c r="AY20" s="109"/>
      <c r="AZ20" s="109"/>
      <c r="BA20" s="109"/>
      <c r="BC20" s="87"/>
      <c r="BD20" s="188"/>
      <c r="BE20" s="189"/>
      <c r="BF20" s="189"/>
      <c r="BG20" s="189"/>
      <c r="BH20" s="190"/>
      <c r="BI20" s="188"/>
      <c r="BJ20" s="189"/>
      <c r="BK20" s="189"/>
      <c r="BL20" s="189"/>
      <c r="BM20" s="189"/>
      <c r="BN20" s="189"/>
      <c r="BO20" s="189"/>
      <c r="BP20" s="190"/>
      <c r="BQ20" s="188"/>
      <c r="BR20" s="189"/>
      <c r="BS20" s="189"/>
      <c r="BT20" s="190"/>
      <c r="BU20" s="188"/>
      <c r="BV20" s="189"/>
      <c r="BW20" s="189"/>
      <c r="BX20" s="190"/>
      <c r="BY20" s="188"/>
      <c r="BZ20" s="189"/>
      <c r="CA20" s="189"/>
      <c r="CB20" s="190"/>
    </row>
    <row r="21" spans="1:95" ht="22.5" customHeight="1" x14ac:dyDescent="0.55000000000000004">
      <c r="A21" s="87"/>
      <c r="B21" s="290" t="s">
        <v>69</v>
      </c>
      <c r="C21" s="290"/>
      <c r="D21" s="290"/>
      <c r="E21" s="290"/>
      <c r="F21" s="290"/>
      <c r="G21" s="290"/>
      <c r="H21" s="290"/>
      <c r="I21" s="290"/>
      <c r="J21" s="175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84"/>
      <c r="V21" s="287">
        <f>CH3</f>
        <v>0</v>
      </c>
      <c r="W21" s="288"/>
      <c r="X21" s="288"/>
      <c r="Y21" s="288"/>
      <c r="Z21" s="289"/>
      <c r="AB21" s="87"/>
      <c r="AC21" s="290" t="s">
        <v>69</v>
      </c>
      <c r="AD21" s="290"/>
      <c r="AE21" s="290"/>
      <c r="AF21" s="290"/>
      <c r="AG21" s="290"/>
      <c r="AH21" s="291"/>
      <c r="AI21" s="291"/>
      <c r="AJ21" s="291"/>
      <c r="AK21" s="291"/>
      <c r="AL21" s="291"/>
      <c r="AM21" s="291"/>
      <c r="AN21" s="291"/>
      <c r="AO21" s="291"/>
      <c r="AP21" s="292">
        <f>V21</f>
        <v>0</v>
      </c>
      <c r="AQ21" s="292"/>
      <c r="AR21" s="292"/>
      <c r="AS21" s="292"/>
      <c r="AT21" s="292">
        <f>CN3</f>
        <v>0</v>
      </c>
      <c r="AU21" s="292"/>
      <c r="AV21" s="292"/>
      <c r="AW21" s="292"/>
      <c r="AX21" s="293">
        <f>AT21-AP21</f>
        <v>0</v>
      </c>
      <c r="AY21" s="293"/>
      <c r="AZ21" s="293"/>
      <c r="BA21" s="293"/>
      <c r="BC21" s="87"/>
      <c r="BD21" s="290" t="s">
        <v>69</v>
      </c>
      <c r="BE21" s="290"/>
      <c r="BF21" s="290"/>
      <c r="BG21" s="290"/>
      <c r="BH21" s="290"/>
      <c r="BI21" s="291"/>
      <c r="BJ21" s="291"/>
      <c r="BK21" s="291"/>
      <c r="BL21" s="291"/>
      <c r="BM21" s="291"/>
      <c r="BN21" s="291"/>
      <c r="BO21" s="291"/>
      <c r="BP21" s="291"/>
      <c r="BQ21" s="292">
        <f>IF($CK$10&lt;&gt;0,AT21,V21)</f>
        <v>0</v>
      </c>
      <c r="BR21" s="292"/>
      <c r="BS21" s="292"/>
      <c r="BT21" s="292"/>
      <c r="BU21" s="292">
        <f>$CT$3</f>
        <v>0</v>
      </c>
      <c r="BV21" s="292"/>
      <c r="BW21" s="292"/>
      <c r="BX21" s="292"/>
      <c r="BY21" s="293">
        <f>BU21-BQ21</f>
        <v>0</v>
      </c>
      <c r="BZ21" s="293"/>
      <c r="CA21" s="293"/>
      <c r="CB21" s="293"/>
    </row>
    <row r="22" spans="1:95" ht="22.5" customHeight="1" x14ac:dyDescent="0.55000000000000004">
      <c r="A22" s="87"/>
      <c r="B22" s="290" t="s">
        <v>70</v>
      </c>
      <c r="C22" s="290"/>
      <c r="D22" s="290"/>
      <c r="E22" s="290"/>
      <c r="F22" s="290"/>
      <c r="G22" s="290"/>
      <c r="H22" s="290"/>
      <c r="I22" s="290"/>
      <c r="J22" s="175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84"/>
      <c r="V22" s="287">
        <f>CH4</f>
        <v>0</v>
      </c>
      <c r="W22" s="288"/>
      <c r="X22" s="288"/>
      <c r="Y22" s="288"/>
      <c r="Z22" s="289"/>
      <c r="AB22" s="87"/>
      <c r="AC22" s="290" t="s">
        <v>70</v>
      </c>
      <c r="AD22" s="290"/>
      <c r="AE22" s="290"/>
      <c r="AF22" s="290"/>
      <c r="AG22" s="290"/>
      <c r="AH22" s="291"/>
      <c r="AI22" s="291"/>
      <c r="AJ22" s="291"/>
      <c r="AK22" s="291"/>
      <c r="AL22" s="291"/>
      <c r="AM22" s="291"/>
      <c r="AN22" s="291"/>
      <c r="AO22" s="291"/>
      <c r="AP22" s="292">
        <f>V22</f>
        <v>0</v>
      </c>
      <c r="AQ22" s="292"/>
      <c r="AR22" s="292"/>
      <c r="AS22" s="292"/>
      <c r="AT22" s="292">
        <f>CN4</f>
        <v>0</v>
      </c>
      <c r="AU22" s="292"/>
      <c r="AV22" s="292"/>
      <c r="AW22" s="292"/>
      <c r="AX22" s="293">
        <f>AT22-AP22</f>
        <v>0</v>
      </c>
      <c r="AY22" s="293"/>
      <c r="AZ22" s="293"/>
      <c r="BA22" s="293"/>
      <c r="BC22" s="87"/>
      <c r="BD22" s="290" t="s">
        <v>70</v>
      </c>
      <c r="BE22" s="290"/>
      <c r="BF22" s="290"/>
      <c r="BG22" s="290"/>
      <c r="BH22" s="290"/>
      <c r="BI22" s="291"/>
      <c r="BJ22" s="291"/>
      <c r="BK22" s="291"/>
      <c r="BL22" s="291"/>
      <c r="BM22" s="291"/>
      <c r="BN22" s="291"/>
      <c r="BO22" s="291"/>
      <c r="BP22" s="291"/>
      <c r="BQ22" s="292">
        <f>IF($CK$10&lt;&gt;0,AT22,V22)</f>
        <v>0</v>
      </c>
      <c r="BR22" s="292"/>
      <c r="BS22" s="292"/>
      <c r="BT22" s="292"/>
      <c r="BU22" s="292">
        <f>$CT$4</f>
        <v>0</v>
      </c>
      <c r="BV22" s="292"/>
      <c r="BW22" s="292"/>
      <c r="BX22" s="292"/>
      <c r="BY22" s="293">
        <f>BU22-BQ22</f>
        <v>0</v>
      </c>
      <c r="BZ22" s="293"/>
      <c r="CA22" s="293"/>
      <c r="CB22" s="293"/>
    </row>
    <row r="23" spans="1:95" ht="22.5" customHeight="1" x14ac:dyDescent="0.55000000000000004">
      <c r="A23" s="87"/>
      <c r="B23" s="165" t="s">
        <v>45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9"/>
      <c r="V23" s="287">
        <f>SUM(S21:Z22)</f>
        <v>0</v>
      </c>
      <c r="W23" s="288"/>
      <c r="X23" s="288"/>
      <c r="Y23" s="288"/>
      <c r="Z23" s="289"/>
      <c r="AB23" s="87"/>
      <c r="AC23" s="109" t="s">
        <v>45</v>
      </c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292">
        <f>SUM(AP21:AS22)</f>
        <v>0</v>
      </c>
      <c r="AQ23" s="292"/>
      <c r="AR23" s="292"/>
      <c r="AS23" s="292"/>
      <c r="AT23" s="292">
        <f>SUM(AT21:AW22)</f>
        <v>0</v>
      </c>
      <c r="AU23" s="292"/>
      <c r="AV23" s="292"/>
      <c r="AW23" s="292"/>
      <c r="AX23" s="293">
        <f>SUM(AX21:BA22)</f>
        <v>0</v>
      </c>
      <c r="AY23" s="293"/>
      <c r="AZ23" s="293"/>
      <c r="BA23" s="293"/>
      <c r="BC23" s="87"/>
      <c r="BD23" s="109" t="s">
        <v>45</v>
      </c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292">
        <f>SUM(BQ21:BT22)</f>
        <v>0</v>
      </c>
      <c r="BR23" s="292"/>
      <c r="BS23" s="292"/>
      <c r="BT23" s="292"/>
      <c r="BU23" s="292">
        <f>SUM(BU21:BX22)</f>
        <v>0</v>
      </c>
      <c r="BV23" s="292"/>
      <c r="BW23" s="292"/>
      <c r="BX23" s="292"/>
      <c r="BY23" s="293">
        <f>SUM(BY21:CB22)</f>
        <v>0</v>
      </c>
      <c r="BZ23" s="293"/>
      <c r="CA23" s="293"/>
      <c r="CB23" s="293"/>
    </row>
    <row r="24" spans="1:95" ht="11.25" customHeight="1" x14ac:dyDescent="0.5500000000000000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49"/>
      <c r="W24" s="52"/>
      <c r="X24" s="49"/>
      <c r="Y24" s="49"/>
      <c r="Z24" s="49"/>
      <c r="AB24" s="87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50"/>
      <c r="AQ24" s="50"/>
      <c r="AR24" s="50"/>
      <c r="AS24" s="50"/>
      <c r="AT24" s="50"/>
      <c r="AU24" s="50"/>
      <c r="AV24" s="50"/>
      <c r="AW24" s="50"/>
      <c r="AX24" s="51"/>
      <c r="AY24" s="51"/>
      <c r="AZ24" s="51"/>
      <c r="BA24" s="51"/>
      <c r="BC24" s="87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50"/>
      <c r="BR24" s="50"/>
      <c r="BS24" s="50"/>
      <c r="BT24" s="50"/>
      <c r="BU24" s="50"/>
      <c r="BV24" s="50"/>
      <c r="BW24" s="50"/>
      <c r="BX24" s="50"/>
      <c r="BY24" s="51"/>
      <c r="BZ24" s="51"/>
      <c r="CA24" s="51"/>
      <c r="CB24" s="51"/>
    </row>
    <row r="25" spans="1:95" ht="18.75" customHeight="1" x14ac:dyDescent="0.55000000000000004">
      <c r="A25" s="87"/>
      <c r="B25" s="87" t="s">
        <v>60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189" t="s">
        <v>48</v>
      </c>
      <c r="X25" s="189"/>
      <c r="Y25" s="189"/>
      <c r="Z25" s="189"/>
      <c r="AB25" s="87"/>
      <c r="AC25" s="87" t="s">
        <v>60</v>
      </c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210" t="s">
        <v>48</v>
      </c>
      <c r="AY25" s="210"/>
      <c r="AZ25" s="210"/>
      <c r="BA25" s="210"/>
      <c r="BC25" s="65"/>
      <c r="BD25" s="87" t="s">
        <v>60</v>
      </c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210" t="s">
        <v>48</v>
      </c>
      <c r="BZ25" s="210"/>
      <c r="CA25" s="210"/>
      <c r="CB25" s="210"/>
    </row>
    <row r="26" spans="1:95" ht="18.75" customHeight="1" x14ac:dyDescent="0.55000000000000004">
      <c r="A26" s="87"/>
      <c r="B26" s="109" t="s">
        <v>44</v>
      </c>
      <c r="C26" s="109"/>
      <c r="D26" s="109"/>
      <c r="E26" s="109"/>
      <c r="F26" s="109"/>
      <c r="G26" s="109"/>
      <c r="H26" s="109"/>
      <c r="I26" s="109"/>
      <c r="J26" s="109" t="s">
        <v>46</v>
      </c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 t="s">
        <v>47</v>
      </c>
      <c r="W26" s="109"/>
      <c r="X26" s="109"/>
      <c r="Y26" s="109"/>
      <c r="Z26" s="109"/>
      <c r="AB26" s="87"/>
      <c r="AC26" s="109" t="s">
        <v>44</v>
      </c>
      <c r="AD26" s="109"/>
      <c r="AE26" s="109"/>
      <c r="AF26" s="109"/>
      <c r="AG26" s="109"/>
      <c r="AH26" s="109" t="s">
        <v>46</v>
      </c>
      <c r="AI26" s="109"/>
      <c r="AJ26" s="109"/>
      <c r="AK26" s="109"/>
      <c r="AL26" s="109"/>
      <c r="AM26" s="109"/>
      <c r="AN26" s="109"/>
      <c r="AO26" s="109"/>
      <c r="AP26" s="109" t="s">
        <v>51</v>
      </c>
      <c r="AQ26" s="109"/>
      <c r="AR26" s="109"/>
      <c r="AS26" s="109"/>
      <c r="AT26" s="109"/>
      <c r="AU26" s="109"/>
      <c r="AV26" s="109"/>
      <c r="AW26" s="109"/>
      <c r="AX26" s="109" t="s">
        <v>52</v>
      </c>
      <c r="AY26" s="109"/>
      <c r="AZ26" s="109"/>
      <c r="BA26" s="109"/>
      <c r="BC26" s="87"/>
      <c r="BD26" s="170" t="s">
        <v>44</v>
      </c>
      <c r="BE26" s="187"/>
      <c r="BF26" s="187"/>
      <c r="BG26" s="187"/>
      <c r="BH26" s="171"/>
      <c r="BI26" s="170" t="s">
        <v>46</v>
      </c>
      <c r="BJ26" s="187"/>
      <c r="BK26" s="187"/>
      <c r="BL26" s="187"/>
      <c r="BM26" s="187"/>
      <c r="BN26" s="187"/>
      <c r="BO26" s="187"/>
      <c r="BP26" s="171"/>
      <c r="BQ26" s="170" t="s">
        <v>51</v>
      </c>
      <c r="BR26" s="187"/>
      <c r="BS26" s="187"/>
      <c r="BT26" s="171"/>
      <c r="BU26" s="170" t="s">
        <v>58</v>
      </c>
      <c r="BV26" s="187"/>
      <c r="BW26" s="187"/>
      <c r="BX26" s="171"/>
      <c r="BY26" s="170" t="s">
        <v>52</v>
      </c>
      <c r="BZ26" s="187"/>
      <c r="CA26" s="187"/>
      <c r="CB26" s="171"/>
    </row>
    <row r="27" spans="1:95" ht="18.75" customHeight="1" x14ac:dyDescent="0.55000000000000004">
      <c r="A27" s="87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B27" s="87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 t="s">
        <v>53</v>
      </c>
      <c r="AQ27" s="109"/>
      <c r="AR27" s="109"/>
      <c r="AS27" s="109"/>
      <c r="AT27" s="109" t="s">
        <v>54</v>
      </c>
      <c r="AU27" s="109"/>
      <c r="AV27" s="109"/>
      <c r="AW27" s="109"/>
      <c r="AX27" s="109"/>
      <c r="AY27" s="109"/>
      <c r="AZ27" s="109"/>
      <c r="BA27" s="109"/>
      <c r="BC27" s="87"/>
      <c r="BD27" s="188"/>
      <c r="BE27" s="189"/>
      <c r="BF27" s="189"/>
      <c r="BG27" s="189"/>
      <c r="BH27" s="190"/>
      <c r="BI27" s="188"/>
      <c r="BJ27" s="189"/>
      <c r="BK27" s="189"/>
      <c r="BL27" s="189"/>
      <c r="BM27" s="189"/>
      <c r="BN27" s="189"/>
      <c r="BO27" s="189"/>
      <c r="BP27" s="190"/>
      <c r="BQ27" s="188"/>
      <c r="BR27" s="189"/>
      <c r="BS27" s="189"/>
      <c r="BT27" s="190"/>
      <c r="BU27" s="188"/>
      <c r="BV27" s="189"/>
      <c r="BW27" s="189"/>
      <c r="BX27" s="190"/>
      <c r="BY27" s="188"/>
      <c r="BZ27" s="189"/>
      <c r="CA27" s="189"/>
      <c r="CB27" s="190"/>
    </row>
    <row r="28" spans="1:95" ht="22.5" customHeight="1" x14ac:dyDescent="0.55000000000000004">
      <c r="A28" s="87"/>
      <c r="B28" s="290" t="s">
        <v>64</v>
      </c>
      <c r="C28" s="290"/>
      <c r="D28" s="290"/>
      <c r="E28" s="290"/>
      <c r="F28" s="290"/>
      <c r="G28" s="290"/>
      <c r="H28" s="290"/>
      <c r="I28" s="29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10"/>
      <c r="W28" s="110"/>
      <c r="X28" s="110"/>
      <c r="Y28" s="110"/>
      <c r="Z28" s="110"/>
      <c r="AB28" s="87"/>
      <c r="AC28" s="290" t="str">
        <f t="shared" ref="AC28:AC35" si="3">B28</f>
        <v>消耗品費</v>
      </c>
      <c r="AD28" s="290"/>
      <c r="AE28" s="290"/>
      <c r="AF28" s="290"/>
      <c r="AG28" s="290"/>
      <c r="AH28" s="130"/>
      <c r="AI28" s="130"/>
      <c r="AJ28" s="130"/>
      <c r="AK28" s="130"/>
      <c r="AL28" s="130"/>
      <c r="AM28" s="130"/>
      <c r="AN28" s="130"/>
      <c r="AO28" s="130"/>
      <c r="AP28" s="292">
        <f>V28</f>
        <v>0</v>
      </c>
      <c r="AQ28" s="292"/>
      <c r="AR28" s="292"/>
      <c r="AS28" s="292"/>
      <c r="AT28" s="110"/>
      <c r="AU28" s="110"/>
      <c r="AV28" s="110"/>
      <c r="AW28" s="110"/>
      <c r="AX28" s="294">
        <f t="shared" ref="AX28:AX35" si="4">AT28-AP28</f>
        <v>0</v>
      </c>
      <c r="AY28" s="294"/>
      <c r="AZ28" s="294"/>
      <c r="BA28" s="294"/>
      <c r="BC28" s="87"/>
      <c r="BD28" s="290" t="str">
        <f t="shared" ref="BD28:BD35" si="5">B28</f>
        <v>消耗品費</v>
      </c>
      <c r="BE28" s="290"/>
      <c r="BF28" s="290"/>
      <c r="BG28" s="290"/>
      <c r="BH28" s="290"/>
      <c r="BI28" s="130"/>
      <c r="BJ28" s="130"/>
      <c r="BK28" s="130"/>
      <c r="BL28" s="130"/>
      <c r="BM28" s="130"/>
      <c r="BN28" s="130"/>
      <c r="BO28" s="130"/>
      <c r="BP28" s="130"/>
      <c r="BQ28" s="292">
        <f>IF($CK$10&lt;&gt;0,AT28,V28)</f>
        <v>0</v>
      </c>
      <c r="BR28" s="292"/>
      <c r="BS28" s="292"/>
      <c r="BT28" s="292"/>
      <c r="BU28" s="110"/>
      <c r="BV28" s="110"/>
      <c r="BW28" s="110"/>
      <c r="BX28" s="110"/>
      <c r="BY28" s="294">
        <f t="shared" ref="BY28:BY35" si="6">BU28-BQ28</f>
        <v>0</v>
      </c>
      <c r="BZ28" s="294"/>
      <c r="CA28" s="294"/>
      <c r="CB28" s="294"/>
    </row>
    <row r="29" spans="1:95" ht="22.5" customHeight="1" x14ac:dyDescent="0.55000000000000004">
      <c r="A29" s="87"/>
      <c r="B29" s="290" t="s">
        <v>65</v>
      </c>
      <c r="C29" s="290"/>
      <c r="D29" s="290"/>
      <c r="E29" s="290"/>
      <c r="F29" s="290"/>
      <c r="G29" s="290"/>
      <c r="H29" s="290"/>
      <c r="I29" s="29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10"/>
      <c r="W29" s="110"/>
      <c r="X29" s="110"/>
      <c r="Y29" s="110"/>
      <c r="Z29" s="110"/>
      <c r="AB29" s="87"/>
      <c r="AC29" s="290" t="str">
        <f t="shared" si="3"/>
        <v>光熱水費</v>
      </c>
      <c r="AD29" s="290"/>
      <c r="AE29" s="290"/>
      <c r="AF29" s="290"/>
      <c r="AG29" s="290"/>
      <c r="AH29" s="130"/>
      <c r="AI29" s="130"/>
      <c r="AJ29" s="130"/>
      <c r="AK29" s="130"/>
      <c r="AL29" s="130"/>
      <c r="AM29" s="130"/>
      <c r="AN29" s="130"/>
      <c r="AO29" s="130"/>
      <c r="AP29" s="292">
        <f t="shared" ref="AP29:AP35" si="7">V29</f>
        <v>0</v>
      </c>
      <c r="AQ29" s="292"/>
      <c r="AR29" s="292"/>
      <c r="AS29" s="292"/>
      <c r="AT29" s="110"/>
      <c r="AU29" s="110"/>
      <c r="AV29" s="110"/>
      <c r="AW29" s="110"/>
      <c r="AX29" s="294">
        <f t="shared" si="4"/>
        <v>0</v>
      </c>
      <c r="AY29" s="294"/>
      <c r="AZ29" s="294"/>
      <c r="BA29" s="294"/>
      <c r="BC29" s="65"/>
      <c r="BD29" s="290" t="str">
        <f t="shared" si="5"/>
        <v>光熱水費</v>
      </c>
      <c r="BE29" s="290"/>
      <c r="BF29" s="290"/>
      <c r="BG29" s="290"/>
      <c r="BH29" s="290"/>
      <c r="BI29" s="130"/>
      <c r="BJ29" s="130"/>
      <c r="BK29" s="130"/>
      <c r="BL29" s="130"/>
      <c r="BM29" s="130"/>
      <c r="BN29" s="130"/>
      <c r="BO29" s="130"/>
      <c r="BP29" s="130"/>
      <c r="BQ29" s="292">
        <f t="shared" ref="BQ29:BQ35" si="8">IF($CK$10&lt;&gt;0,AT29,V29)</f>
        <v>0</v>
      </c>
      <c r="BR29" s="292"/>
      <c r="BS29" s="292"/>
      <c r="BT29" s="292"/>
      <c r="BU29" s="110"/>
      <c r="BV29" s="110"/>
      <c r="BW29" s="110"/>
      <c r="BX29" s="110"/>
      <c r="BY29" s="294">
        <f t="shared" si="6"/>
        <v>0</v>
      </c>
      <c r="BZ29" s="294"/>
      <c r="CA29" s="294"/>
      <c r="CB29" s="294"/>
    </row>
    <row r="30" spans="1:95" ht="22.5" customHeight="1" x14ac:dyDescent="0.55000000000000004">
      <c r="A30" s="87"/>
      <c r="B30" s="290" t="s">
        <v>66</v>
      </c>
      <c r="C30" s="290"/>
      <c r="D30" s="290"/>
      <c r="E30" s="290"/>
      <c r="F30" s="290"/>
      <c r="G30" s="290"/>
      <c r="H30" s="290"/>
      <c r="I30" s="29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10"/>
      <c r="W30" s="110"/>
      <c r="X30" s="110"/>
      <c r="Y30" s="110"/>
      <c r="Z30" s="110"/>
      <c r="AB30" s="87"/>
      <c r="AC30" s="290" t="str">
        <f t="shared" si="3"/>
        <v>役務費</v>
      </c>
      <c r="AD30" s="290"/>
      <c r="AE30" s="290"/>
      <c r="AF30" s="290"/>
      <c r="AG30" s="290"/>
      <c r="AH30" s="130"/>
      <c r="AI30" s="130"/>
      <c r="AJ30" s="130"/>
      <c r="AK30" s="130"/>
      <c r="AL30" s="130"/>
      <c r="AM30" s="130"/>
      <c r="AN30" s="130"/>
      <c r="AO30" s="130"/>
      <c r="AP30" s="292">
        <f t="shared" si="7"/>
        <v>0</v>
      </c>
      <c r="AQ30" s="292"/>
      <c r="AR30" s="292"/>
      <c r="AS30" s="292"/>
      <c r="AT30" s="110"/>
      <c r="AU30" s="110"/>
      <c r="AV30" s="110"/>
      <c r="AW30" s="110"/>
      <c r="AX30" s="294">
        <f t="shared" si="4"/>
        <v>0</v>
      </c>
      <c r="AY30" s="294"/>
      <c r="AZ30" s="294"/>
      <c r="BA30" s="294"/>
      <c r="BC30" s="65"/>
      <c r="BD30" s="290" t="str">
        <f t="shared" si="5"/>
        <v>役務費</v>
      </c>
      <c r="BE30" s="290"/>
      <c r="BF30" s="290"/>
      <c r="BG30" s="290"/>
      <c r="BH30" s="290"/>
      <c r="BI30" s="130"/>
      <c r="BJ30" s="130"/>
      <c r="BK30" s="130"/>
      <c r="BL30" s="130"/>
      <c r="BM30" s="130"/>
      <c r="BN30" s="130"/>
      <c r="BO30" s="130"/>
      <c r="BP30" s="130"/>
      <c r="BQ30" s="292">
        <f t="shared" si="8"/>
        <v>0</v>
      </c>
      <c r="BR30" s="292"/>
      <c r="BS30" s="292"/>
      <c r="BT30" s="292"/>
      <c r="BU30" s="110"/>
      <c r="BV30" s="110"/>
      <c r="BW30" s="110"/>
      <c r="BX30" s="110"/>
      <c r="BY30" s="294">
        <f t="shared" si="6"/>
        <v>0</v>
      </c>
      <c r="BZ30" s="294"/>
      <c r="CA30" s="294"/>
      <c r="CB30" s="294"/>
    </row>
    <row r="31" spans="1:95" ht="22.5" customHeight="1" x14ac:dyDescent="0.55000000000000004">
      <c r="A31" s="94"/>
      <c r="B31" s="290" t="s">
        <v>221</v>
      </c>
      <c r="C31" s="290"/>
      <c r="D31" s="290"/>
      <c r="E31" s="290"/>
      <c r="F31" s="290"/>
      <c r="G31" s="290"/>
      <c r="H31" s="290"/>
      <c r="I31" s="29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10"/>
      <c r="W31" s="110"/>
      <c r="X31" s="110"/>
      <c r="Y31" s="110"/>
      <c r="Z31" s="110"/>
      <c r="AB31" s="94"/>
      <c r="AC31" s="290" t="str">
        <f t="shared" ref="AC31" si="9">B31</f>
        <v>印刷製本費</v>
      </c>
      <c r="AD31" s="290"/>
      <c r="AE31" s="290"/>
      <c r="AF31" s="290"/>
      <c r="AG31" s="290"/>
      <c r="AH31" s="130"/>
      <c r="AI31" s="130"/>
      <c r="AJ31" s="130"/>
      <c r="AK31" s="130"/>
      <c r="AL31" s="130"/>
      <c r="AM31" s="130"/>
      <c r="AN31" s="130"/>
      <c r="AO31" s="130"/>
      <c r="AP31" s="292">
        <f t="shared" ref="AP31" si="10">V31</f>
        <v>0</v>
      </c>
      <c r="AQ31" s="292"/>
      <c r="AR31" s="292"/>
      <c r="AS31" s="292"/>
      <c r="AT31" s="110"/>
      <c r="AU31" s="110"/>
      <c r="AV31" s="110"/>
      <c r="AW31" s="110"/>
      <c r="AX31" s="294">
        <f t="shared" ref="AX31" si="11">AT31-AP31</f>
        <v>0</v>
      </c>
      <c r="AY31" s="294"/>
      <c r="AZ31" s="294"/>
      <c r="BA31" s="294"/>
      <c r="BC31" s="65"/>
      <c r="BD31" s="290" t="str">
        <f t="shared" ref="BD31" si="12">B31</f>
        <v>印刷製本費</v>
      </c>
      <c r="BE31" s="290"/>
      <c r="BF31" s="290"/>
      <c r="BG31" s="290"/>
      <c r="BH31" s="290"/>
      <c r="BI31" s="130"/>
      <c r="BJ31" s="130"/>
      <c r="BK31" s="130"/>
      <c r="BL31" s="130"/>
      <c r="BM31" s="130"/>
      <c r="BN31" s="130"/>
      <c r="BO31" s="130"/>
      <c r="BP31" s="130"/>
      <c r="BQ31" s="292">
        <f t="shared" ref="BQ31" si="13">IF($CK$10&lt;&gt;0,AT31,V31)</f>
        <v>0</v>
      </c>
      <c r="BR31" s="292"/>
      <c r="BS31" s="292"/>
      <c r="BT31" s="292"/>
      <c r="BU31" s="110"/>
      <c r="BV31" s="110"/>
      <c r="BW31" s="110"/>
      <c r="BX31" s="110"/>
      <c r="BY31" s="294">
        <f t="shared" ref="BY31" si="14">BU31-BQ31</f>
        <v>0</v>
      </c>
      <c r="BZ31" s="294"/>
      <c r="CA31" s="294"/>
      <c r="CB31" s="294"/>
    </row>
    <row r="32" spans="1:95" ht="22.5" customHeight="1" x14ac:dyDescent="0.55000000000000004">
      <c r="A32" s="87"/>
      <c r="B32" s="290" t="s">
        <v>67</v>
      </c>
      <c r="C32" s="290"/>
      <c r="D32" s="290"/>
      <c r="E32" s="290"/>
      <c r="F32" s="290"/>
      <c r="G32" s="290"/>
      <c r="H32" s="290"/>
      <c r="I32" s="29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10"/>
      <c r="W32" s="110"/>
      <c r="X32" s="110"/>
      <c r="Y32" s="110"/>
      <c r="Z32" s="110"/>
      <c r="AB32" s="87"/>
      <c r="AC32" s="290" t="str">
        <f t="shared" si="3"/>
        <v>委託料</v>
      </c>
      <c r="AD32" s="290"/>
      <c r="AE32" s="290"/>
      <c r="AF32" s="290"/>
      <c r="AG32" s="290"/>
      <c r="AH32" s="130"/>
      <c r="AI32" s="130"/>
      <c r="AJ32" s="130"/>
      <c r="AK32" s="130"/>
      <c r="AL32" s="130"/>
      <c r="AM32" s="130"/>
      <c r="AN32" s="130"/>
      <c r="AO32" s="130"/>
      <c r="AP32" s="292">
        <f t="shared" si="7"/>
        <v>0</v>
      </c>
      <c r="AQ32" s="292"/>
      <c r="AR32" s="292"/>
      <c r="AS32" s="292"/>
      <c r="AT32" s="110"/>
      <c r="AU32" s="110"/>
      <c r="AV32" s="110"/>
      <c r="AW32" s="110"/>
      <c r="AX32" s="294">
        <f t="shared" si="4"/>
        <v>0</v>
      </c>
      <c r="AY32" s="294"/>
      <c r="AZ32" s="294"/>
      <c r="BA32" s="294"/>
      <c r="BC32" s="87"/>
      <c r="BD32" s="290" t="str">
        <f t="shared" si="5"/>
        <v>委託料</v>
      </c>
      <c r="BE32" s="290"/>
      <c r="BF32" s="290"/>
      <c r="BG32" s="290"/>
      <c r="BH32" s="290"/>
      <c r="BI32" s="130"/>
      <c r="BJ32" s="130"/>
      <c r="BK32" s="130"/>
      <c r="BL32" s="130"/>
      <c r="BM32" s="130"/>
      <c r="BN32" s="130"/>
      <c r="BO32" s="130"/>
      <c r="BP32" s="130"/>
      <c r="BQ32" s="292">
        <f t="shared" si="8"/>
        <v>0</v>
      </c>
      <c r="BR32" s="292"/>
      <c r="BS32" s="292"/>
      <c r="BT32" s="292"/>
      <c r="BU32" s="110"/>
      <c r="BV32" s="110"/>
      <c r="BW32" s="110"/>
      <c r="BX32" s="110"/>
      <c r="BY32" s="294">
        <f t="shared" si="6"/>
        <v>0</v>
      </c>
      <c r="BZ32" s="294"/>
      <c r="CA32" s="294"/>
      <c r="CB32" s="294"/>
    </row>
    <row r="33" spans="1:80" ht="22.5" customHeight="1" x14ac:dyDescent="0.55000000000000004">
      <c r="A33" s="87"/>
      <c r="B33" s="290" t="s">
        <v>68</v>
      </c>
      <c r="C33" s="290"/>
      <c r="D33" s="290"/>
      <c r="E33" s="290"/>
      <c r="F33" s="290"/>
      <c r="G33" s="290"/>
      <c r="H33" s="290"/>
      <c r="I33" s="29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10"/>
      <c r="W33" s="110"/>
      <c r="X33" s="110"/>
      <c r="Y33" s="110"/>
      <c r="Z33" s="110"/>
      <c r="AB33" s="87"/>
      <c r="AC33" s="290" t="str">
        <f t="shared" si="3"/>
        <v>使用料及び賃借料</v>
      </c>
      <c r="AD33" s="290"/>
      <c r="AE33" s="290"/>
      <c r="AF33" s="290"/>
      <c r="AG33" s="290"/>
      <c r="AH33" s="130"/>
      <c r="AI33" s="130"/>
      <c r="AJ33" s="130"/>
      <c r="AK33" s="130"/>
      <c r="AL33" s="130"/>
      <c r="AM33" s="130"/>
      <c r="AN33" s="130"/>
      <c r="AO33" s="130"/>
      <c r="AP33" s="292">
        <f t="shared" si="7"/>
        <v>0</v>
      </c>
      <c r="AQ33" s="292"/>
      <c r="AR33" s="292"/>
      <c r="AS33" s="292"/>
      <c r="AT33" s="110"/>
      <c r="AU33" s="110"/>
      <c r="AV33" s="110"/>
      <c r="AW33" s="110"/>
      <c r="AX33" s="294">
        <f t="shared" si="4"/>
        <v>0</v>
      </c>
      <c r="AY33" s="294"/>
      <c r="AZ33" s="294"/>
      <c r="BA33" s="294"/>
      <c r="BC33" s="87"/>
      <c r="BD33" s="290" t="str">
        <f t="shared" si="5"/>
        <v>使用料及び賃借料</v>
      </c>
      <c r="BE33" s="290"/>
      <c r="BF33" s="290"/>
      <c r="BG33" s="290"/>
      <c r="BH33" s="290"/>
      <c r="BI33" s="130"/>
      <c r="BJ33" s="130"/>
      <c r="BK33" s="130"/>
      <c r="BL33" s="130"/>
      <c r="BM33" s="130"/>
      <c r="BN33" s="130"/>
      <c r="BO33" s="130"/>
      <c r="BP33" s="130"/>
      <c r="BQ33" s="292">
        <f t="shared" si="8"/>
        <v>0</v>
      </c>
      <c r="BR33" s="292"/>
      <c r="BS33" s="292"/>
      <c r="BT33" s="292"/>
      <c r="BU33" s="110"/>
      <c r="BV33" s="110"/>
      <c r="BW33" s="110"/>
      <c r="BX33" s="110"/>
      <c r="BY33" s="294">
        <f t="shared" si="6"/>
        <v>0</v>
      </c>
      <c r="BZ33" s="294"/>
      <c r="CA33" s="294"/>
      <c r="CB33" s="294"/>
    </row>
    <row r="34" spans="1:80" ht="22.5" customHeight="1" x14ac:dyDescent="0.55000000000000004">
      <c r="A34" s="87"/>
      <c r="B34" s="290" t="s">
        <v>95</v>
      </c>
      <c r="C34" s="290"/>
      <c r="D34" s="290"/>
      <c r="E34" s="290"/>
      <c r="F34" s="290"/>
      <c r="G34" s="290"/>
      <c r="H34" s="290"/>
      <c r="I34" s="29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10"/>
      <c r="W34" s="110"/>
      <c r="X34" s="110"/>
      <c r="Y34" s="110"/>
      <c r="Z34" s="110"/>
      <c r="AB34" s="87"/>
      <c r="AC34" s="290" t="str">
        <f t="shared" si="3"/>
        <v>謝金</v>
      </c>
      <c r="AD34" s="290"/>
      <c r="AE34" s="290"/>
      <c r="AF34" s="290"/>
      <c r="AG34" s="290"/>
      <c r="AH34" s="130"/>
      <c r="AI34" s="130"/>
      <c r="AJ34" s="130"/>
      <c r="AK34" s="130"/>
      <c r="AL34" s="130"/>
      <c r="AM34" s="130"/>
      <c r="AN34" s="130"/>
      <c r="AO34" s="130"/>
      <c r="AP34" s="292">
        <f t="shared" si="7"/>
        <v>0</v>
      </c>
      <c r="AQ34" s="292"/>
      <c r="AR34" s="292"/>
      <c r="AS34" s="292"/>
      <c r="AT34" s="110"/>
      <c r="AU34" s="110"/>
      <c r="AV34" s="110"/>
      <c r="AW34" s="110"/>
      <c r="AX34" s="294">
        <f t="shared" si="4"/>
        <v>0</v>
      </c>
      <c r="AY34" s="294"/>
      <c r="AZ34" s="294"/>
      <c r="BA34" s="294"/>
      <c r="BC34" s="65"/>
      <c r="BD34" s="290" t="str">
        <f t="shared" si="5"/>
        <v>謝金</v>
      </c>
      <c r="BE34" s="290"/>
      <c r="BF34" s="290"/>
      <c r="BG34" s="290"/>
      <c r="BH34" s="290"/>
      <c r="BI34" s="130"/>
      <c r="BJ34" s="130"/>
      <c r="BK34" s="130"/>
      <c r="BL34" s="130"/>
      <c r="BM34" s="130"/>
      <c r="BN34" s="130"/>
      <c r="BO34" s="130"/>
      <c r="BP34" s="130"/>
      <c r="BQ34" s="292">
        <f t="shared" si="8"/>
        <v>0</v>
      </c>
      <c r="BR34" s="292"/>
      <c r="BS34" s="292"/>
      <c r="BT34" s="292"/>
      <c r="BU34" s="110"/>
      <c r="BV34" s="110"/>
      <c r="BW34" s="110"/>
      <c r="BX34" s="110"/>
      <c r="BY34" s="294">
        <f t="shared" si="6"/>
        <v>0</v>
      </c>
      <c r="BZ34" s="294"/>
      <c r="CA34" s="294"/>
      <c r="CB34" s="294"/>
    </row>
    <row r="35" spans="1:80" ht="22.5" customHeight="1" x14ac:dyDescent="0.55000000000000004">
      <c r="A35" s="87"/>
      <c r="B35" s="290" t="s">
        <v>96</v>
      </c>
      <c r="C35" s="290"/>
      <c r="D35" s="290"/>
      <c r="E35" s="290"/>
      <c r="F35" s="290"/>
      <c r="G35" s="290"/>
      <c r="H35" s="290"/>
      <c r="I35" s="29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10"/>
      <c r="W35" s="110"/>
      <c r="X35" s="110"/>
      <c r="Y35" s="110"/>
      <c r="Z35" s="110"/>
      <c r="AB35" s="87"/>
      <c r="AC35" s="290" t="str">
        <f t="shared" si="3"/>
        <v>その他諸経費</v>
      </c>
      <c r="AD35" s="290"/>
      <c r="AE35" s="290"/>
      <c r="AF35" s="290"/>
      <c r="AG35" s="290"/>
      <c r="AH35" s="130"/>
      <c r="AI35" s="130"/>
      <c r="AJ35" s="130"/>
      <c r="AK35" s="130"/>
      <c r="AL35" s="130"/>
      <c r="AM35" s="130"/>
      <c r="AN35" s="130"/>
      <c r="AO35" s="130"/>
      <c r="AP35" s="292">
        <f t="shared" si="7"/>
        <v>0</v>
      </c>
      <c r="AQ35" s="292"/>
      <c r="AR35" s="292"/>
      <c r="AS35" s="292"/>
      <c r="AT35" s="110"/>
      <c r="AU35" s="110"/>
      <c r="AV35" s="110"/>
      <c r="AW35" s="110"/>
      <c r="AX35" s="294">
        <f t="shared" si="4"/>
        <v>0</v>
      </c>
      <c r="AY35" s="294"/>
      <c r="AZ35" s="294"/>
      <c r="BA35" s="294"/>
      <c r="BC35" s="87"/>
      <c r="BD35" s="290" t="str">
        <f t="shared" si="5"/>
        <v>その他諸経費</v>
      </c>
      <c r="BE35" s="290"/>
      <c r="BF35" s="290"/>
      <c r="BG35" s="290"/>
      <c r="BH35" s="290"/>
      <c r="BI35" s="130"/>
      <c r="BJ35" s="130"/>
      <c r="BK35" s="130"/>
      <c r="BL35" s="130"/>
      <c r="BM35" s="130"/>
      <c r="BN35" s="130"/>
      <c r="BO35" s="130"/>
      <c r="BP35" s="130"/>
      <c r="BQ35" s="292">
        <f t="shared" si="8"/>
        <v>0</v>
      </c>
      <c r="BR35" s="292"/>
      <c r="BS35" s="292"/>
      <c r="BT35" s="292"/>
      <c r="BU35" s="110"/>
      <c r="BV35" s="110"/>
      <c r="BW35" s="110"/>
      <c r="BX35" s="110"/>
      <c r="BY35" s="294">
        <f t="shared" si="6"/>
        <v>0</v>
      </c>
      <c r="BZ35" s="294"/>
      <c r="CA35" s="294"/>
      <c r="CB35" s="294"/>
    </row>
    <row r="36" spans="1:80" ht="22.5" customHeight="1" x14ac:dyDescent="0.55000000000000004">
      <c r="A36" s="87"/>
      <c r="B36" s="109" t="s">
        <v>45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295">
        <f>SUM(S28:Z35)</f>
        <v>0</v>
      </c>
      <c r="W36" s="295"/>
      <c r="X36" s="295"/>
      <c r="Y36" s="295"/>
      <c r="Z36" s="295"/>
      <c r="AB36" s="87"/>
      <c r="AC36" s="109" t="s">
        <v>45</v>
      </c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292">
        <f>SUM(AP28:AS35)</f>
        <v>0</v>
      </c>
      <c r="AQ36" s="292"/>
      <c r="AR36" s="292"/>
      <c r="AS36" s="292"/>
      <c r="AT36" s="292">
        <f>SUM(AT28:AW35)</f>
        <v>0</v>
      </c>
      <c r="AU36" s="292"/>
      <c r="AV36" s="292"/>
      <c r="AW36" s="292"/>
      <c r="AX36" s="294">
        <f>SUM(AX28:BA35)</f>
        <v>0</v>
      </c>
      <c r="AY36" s="294"/>
      <c r="AZ36" s="294"/>
      <c r="BA36" s="294"/>
      <c r="BC36" s="87"/>
      <c r="BD36" s="109" t="s">
        <v>45</v>
      </c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292">
        <f>SUM(BQ28:BT35)</f>
        <v>0</v>
      </c>
      <c r="BR36" s="292"/>
      <c r="BS36" s="292"/>
      <c r="BT36" s="292"/>
      <c r="BU36" s="292">
        <f>SUM(BU28:BX35)</f>
        <v>0</v>
      </c>
      <c r="BV36" s="292"/>
      <c r="BW36" s="292"/>
      <c r="BX36" s="292"/>
      <c r="BY36" s="294">
        <f>SUM(BY28:CB35)</f>
        <v>0</v>
      </c>
      <c r="BZ36" s="294"/>
      <c r="CA36" s="294"/>
      <c r="CB36" s="294"/>
    </row>
    <row r="37" spans="1:80" ht="24" customHeight="1" x14ac:dyDescent="0.55000000000000004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C37" s="87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</row>
    <row r="38" spans="1:80" ht="24" customHeight="1" x14ac:dyDescent="0.55000000000000004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B38" s="87"/>
      <c r="BC38" s="87"/>
    </row>
    <row r="39" spans="1:80" ht="24" customHeight="1" x14ac:dyDescent="0.55000000000000004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spans="1:80" ht="24" customHeight="1" x14ac:dyDescent="0.55000000000000004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80" ht="24" customHeight="1" x14ac:dyDescent="0.55000000000000004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spans="1:80" ht="24" customHeight="1" x14ac:dyDescent="0.55000000000000004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spans="1:80" ht="24" customHeight="1" x14ac:dyDescent="0.55000000000000004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spans="1:80" ht="24" customHeight="1" x14ac:dyDescent="0.55000000000000004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1:80" ht="24" customHeight="1" x14ac:dyDescent="0.55000000000000004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spans="1:80" x14ac:dyDescent="0.55000000000000004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spans="1:80" x14ac:dyDescent="0.55000000000000004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</sheetData>
  <mergeCells count="251">
    <mergeCell ref="CD1:CH1"/>
    <mergeCell ref="CJ1:CN1"/>
    <mergeCell ref="CP1:CT1"/>
    <mergeCell ref="B2:Z2"/>
    <mergeCell ref="AC2:BA2"/>
    <mergeCell ref="BD2:CB2"/>
    <mergeCell ref="BD4:BH4"/>
    <mergeCell ref="BI4:BX4"/>
    <mergeCell ref="B31:I31"/>
    <mergeCell ref="J31:U31"/>
    <mergeCell ref="V31:Z31"/>
    <mergeCell ref="AC31:AG31"/>
    <mergeCell ref="AH31:AO31"/>
    <mergeCell ref="AP31:AS31"/>
    <mergeCell ref="AT31:AW31"/>
    <mergeCell ref="AX31:BA31"/>
    <mergeCell ref="BD31:BH31"/>
    <mergeCell ref="BI31:BP31"/>
    <mergeCell ref="BQ31:BT31"/>
    <mergeCell ref="BU31:BX31"/>
    <mergeCell ref="BY31:CB31"/>
    <mergeCell ref="B5:F5"/>
    <mergeCell ref="G5:Z5"/>
    <mergeCell ref="AC5:AG5"/>
    <mergeCell ref="AH5:BA5"/>
    <mergeCell ref="BD5:BH5"/>
    <mergeCell ref="BI5:CB5"/>
    <mergeCell ref="B4:F4"/>
    <mergeCell ref="G4:V4"/>
    <mergeCell ref="AC4:AG4"/>
    <mergeCell ref="AH4:AW4"/>
    <mergeCell ref="W4:Z4"/>
    <mergeCell ref="AX4:BA4"/>
    <mergeCell ref="BY4:CB4"/>
    <mergeCell ref="BP6:BR6"/>
    <mergeCell ref="BS6:BY6"/>
    <mergeCell ref="BZ6:CB6"/>
    <mergeCell ref="B7:F7"/>
    <mergeCell ref="G7:Z7"/>
    <mergeCell ref="AC7:AG7"/>
    <mergeCell ref="AH7:BA7"/>
    <mergeCell ref="BD7:BH7"/>
    <mergeCell ref="BI7:CB7"/>
    <mergeCell ref="AH6:AN6"/>
    <mergeCell ref="AO6:AQ6"/>
    <mergeCell ref="AR6:AX6"/>
    <mergeCell ref="AY6:BA6"/>
    <mergeCell ref="BD6:BH6"/>
    <mergeCell ref="BI6:BO6"/>
    <mergeCell ref="B6:F6"/>
    <mergeCell ref="G6:M6"/>
    <mergeCell ref="N6:P6"/>
    <mergeCell ref="Q6:W6"/>
    <mergeCell ref="X6:Z6"/>
    <mergeCell ref="AC6:AG6"/>
    <mergeCell ref="AR8:AV8"/>
    <mergeCell ref="AW8:BA8"/>
    <mergeCell ref="BD8:BH8"/>
    <mergeCell ref="BI8:BR8"/>
    <mergeCell ref="BS8:BW8"/>
    <mergeCell ref="BX8:CB8"/>
    <mergeCell ref="B8:F8"/>
    <mergeCell ref="G8:P8"/>
    <mergeCell ref="Q8:U8"/>
    <mergeCell ref="V8:Z8"/>
    <mergeCell ref="AC8:AG8"/>
    <mergeCell ref="AH8:AQ8"/>
    <mergeCell ref="BD12:BH15"/>
    <mergeCell ref="BI12:CB15"/>
    <mergeCell ref="AH13:BA15"/>
    <mergeCell ref="W18:Z18"/>
    <mergeCell ref="AX18:BA18"/>
    <mergeCell ref="BY18:CB18"/>
    <mergeCell ref="B9:F11"/>
    <mergeCell ref="G9:Z11"/>
    <mergeCell ref="AC9:AG15"/>
    <mergeCell ref="AH9:BA9"/>
    <mergeCell ref="BD9:BH11"/>
    <mergeCell ref="BI9:CB11"/>
    <mergeCell ref="AH10:BA11"/>
    <mergeCell ref="B12:F15"/>
    <mergeCell ref="G12:Z15"/>
    <mergeCell ref="AH12:BA12"/>
    <mergeCell ref="BY19:CB20"/>
    <mergeCell ref="B19:I20"/>
    <mergeCell ref="J19:U20"/>
    <mergeCell ref="V19:Z20"/>
    <mergeCell ref="AC19:AG20"/>
    <mergeCell ref="AH19:AO20"/>
    <mergeCell ref="AP19:AW19"/>
    <mergeCell ref="AP20:AS20"/>
    <mergeCell ref="AT20:AW20"/>
    <mergeCell ref="V21:Z21"/>
    <mergeCell ref="AC21:AG21"/>
    <mergeCell ref="AH21:AO21"/>
    <mergeCell ref="AP21:AS21"/>
    <mergeCell ref="AX19:BA20"/>
    <mergeCell ref="BD19:BH20"/>
    <mergeCell ref="BI19:BP20"/>
    <mergeCell ref="BQ19:BT20"/>
    <mergeCell ref="BU19:BX20"/>
    <mergeCell ref="B23:U23"/>
    <mergeCell ref="V23:Z23"/>
    <mergeCell ref="AC23:AO23"/>
    <mergeCell ref="AP23:AS23"/>
    <mergeCell ref="AT23:AW23"/>
    <mergeCell ref="AX23:BA23"/>
    <mergeCell ref="BY21:CB21"/>
    <mergeCell ref="B22:I22"/>
    <mergeCell ref="J22:U22"/>
    <mergeCell ref="V22:Z22"/>
    <mergeCell ref="AC22:AG22"/>
    <mergeCell ref="AH22:AO22"/>
    <mergeCell ref="AP22:AS22"/>
    <mergeCell ref="AT22:AW22"/>
    <mergeCell ref="AX22:BA22"/>
    <mergeCell ref="BD22:BH22"/>
    <mergeCell ref="AT21:AW21"/>
    <mergeCell ref="AX21:BA21"/>
    <mergeCell ref="BD21:BH21"/>
    <mergeCell ref="BI21:BP21"/>
    <mergeCell ref="BQ21:BT21"/>
    <mergeCell ref="BU21:BX21"/>
    <mergeCell ref="B21:I21"/>
    <mergeCell ref="J21:U21"/>
    <mergeCell ref="BD23:BP23"/>
    <mergeCell ref="BQ23:BT23"/>
    <mergeCell ref="BU23:BX23"/>
    <mergeCell ref="BY23:CB23"/>
    <mergeCell ref="W25:Z25"/>
    <mergeCell ref="AX25:BA25"/>
    <mergeCell ref="BY25:CB25"/>
    <mergeCell ref="BI22:BP22"/>
    <mergeCell ref="BQ22:BT22"/>
    <mergeCell ref="BU22:BX22"/>
    <mergeCell ref="BY22:CB22"/>
    <mergeCell ref="AX26:BA27"/>
    <mergeCell ref="BD26:BH27"/>
    <mergeCell ref="BI26:BP27"/>
    <mergeCell ref="BQ26:BT27"/>
    <mergeCell ref="BU26:BX27"/>
    <mergeCell ref="BY26:CB27"/>
    <mergeCell ref="B26:I27"/>
    <mergeCell ref="J26:U27"/>
    <mergeCell ref="V26:Z27"/>
    <mergeCell ref="AC26:AG27"/>
    <mergeCell ref="AH26:AO27"/>
    <mergeCell ref="AP26:AW26"/>
    <mergeCell ref="AP27:AS27"/>
    <mergeCell ref="AT27:AW27"/>
    <mergeCell ref="BY28:CB28"/>
    <mergeCell ref="B29:I29"/>
    <mergeCell ref="J29:U29"/>
    <mergeCell ref="V29:Z29"/>
    <mergeCell ref="AC29:AG29"/>
    <mergeCell ref="AH29:AO29"/>
    <mergeCell ref="AP29:AS29"/>
    <mergeCell ref="AT29:AW29"/>
    <mergeCell ref="AX29:BA29"/>
    <mergeCell ref="BD29:BH29"/>
    <mergeCell ref="AT28:AW28"/>
    <mergeCell ref="AX28:BA28"/>
    <mergeCell ref="BD28:BH28"/>
    <mergeCell ref="BI28:BP28"/>
    <mergeCell ref="BQ28:BT28"/>
    <mergeCell ref="BU28:BX28"/>
    <mergeCell ref="B28:I28"/>
    <mergeCell ref="J28:U28"/>
    <mergeCell ref="V28:Z28"/>
    <mergeCell ref="AC28:AG28"/>
    <mergeCell ref="AH28:AO28"/>
    <mergeCell ref="AP28:AS28"/>
    <mergeCell ref="BI29:BP29"/>
    <mergeCell ref="BQ29:BT29"/>
    <mergeCell ref="AX32:BA32"/>
    <mergeCell ref="BD32:BH32"/>
    <mergeCell ref="BU29:BX29"/>
    <mergeCell ref="BY29:CB29"/>
    <mergeCell ref="B30:I30"/>
    <mergeCell ref="J30:U30"/>
    <mergeCell ref="V30:Z30"/>
    <mergeCell ref="AC30:AG30"/>
    <mergeCell ref="AH30:AO30"/>
    <mergeCell ref="AP30:AS30"/>
    <mergeCell ref="BY30:CB30"/>
    <mergeCell ref="AT30:AW30"/>
    <mergeCell ref="AX30:BA30"/>
    <mergeCell ref="BD30:BH30"/>
    <mergeCell ref="BI30:BP30"/>
    <mergeCell ref="BQ30:BT30"/>
    <mergeCell ref="BU30:BX30"/>
    <mergeCell ref="BI32:BP32"/>
    <mergeCell ref="BQ32:BT32"/>
    <mergeCell ref="BU32:BX32"/>
    <mergeCell ref="BY32:CB32"/>
    <mergeCell ref="B32:I32"/>
    <mergeCell ref="J32:U32"/>
    <mergeCell ref="V32:Z32"/>
    <mergeCell ref="J33:U33"/>
    <mergeCell ref="V33:Z33"/>
    <mergeCell ref="AC33:AG33"/>
    <mergeCell ref="AH33:AO33"/>
    <mergeCell ref="AP33:AS33"/>
    <mergeCell ref="BY33:CB33"/>
    <mergeCell ref="AT33:AW33"/>
    <mergeCell ref="AX33:BA33"/>
    <mergeCell ref="BD33:BH33"/>
    <mergeCell ref="BI33:BP33"/>
    <mergeCell ref="BQ33:BT33"/>
    <mergeCell ref="BU33:BX33"/>
    <mergeCell ref="AC32:AG32"/>
    <mergeCell ref="AH32:AO32"/>
    <mergeCell ref="AP32:AS32"/>
    <mergeCell ref="AT32:AW32"/>
    <mergeCell ref="BI34:BP34"/>
    <mergeCell ref="BQ34:BT34"/>
    <mergeCell ref="BU34:BX34"/>
    <mergeCell ref="BY34:CB34"/>
    <mergeCell ref="B35:I35"/>
    <mergeCell ref="J35:U35"/>
    <mergeCell ref="V35:Z35"/>
    <mergeCell ref="AC35:AG35"/>
    <mergeCell ref="AH35:AO35"/>
    <mergeCell ref="AP35:AS35"/>
    <mergeCell ref="B34:I34"/>
    <mergeCell ref="J34:U34"/>
    <mergeCell ref="V34:Z34"/>
    <mergeCell ref="AC34:AG34"/>
    <mergeCell ref="AH34:AO34"/>
    <mergeCell ref="AP34:AS34"/>
    <mergeCell ref="AT34:AW34"/>
    <mergeCell ref="AX34:BA34"/>
    <mergeCell ref="BD34:BH34"/>
    <mergeCell ref="B33:I33"/>
    <mergeCell ref="BY36:CB36"/>
    <mergeCell ref="BY35:CB35"/>
    <mergeCell ref="B36:U36"/>
    <mergeCell ref="V36:Z36"/>
    <mergeCell ref="AC36:AO36"/>
    <mergeCell ref="AP36:AS36"/>
    <mergeCell ref="AT36:AW36"/>
    <mergeCell ref="AX36:BA36"/>
    <mergeCell ref="BD36:BP36"/>
    <mergeCell ref="BQ36:BT36"/>
    <mergeCell ref="BU36:BX36"/>
    <mergeCell ref="AT35:AW35"/>
    <mergeCell ref="AX35:BA35"/>
    <mergeCell ref="BD35:BH35"/>
    <mergeCell ref="BI35:BP35"/>
    <mergeCell ref="BQ35:BT35"/>
    <mergeCell ref="BU35:BX35"/>
  </mergeCells>
  <phoneticPr fontId="1"/>
  <pageMargins left="0.9055118110236221" right="0.51181102362204722" top="0.55118110236220474" bottom="0.55118110236220474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Y41"/>
  <sheetViews>
    <sheetView view="pageBreakPreview" zoomScaleNormal="100" zoomScaleSheetLayoutView="100" workbookViewId="0">
      <selection activeCell="B3" sqref="B3"/>
    </sheetView>
  </sheetViews>
  <sheetFormatPr defaultRowHeight="18" x14ac:dyDescent="0.55000000000000004"/>
  <cols>
    <col min="1" max="1" width="1.83203125" customWidth="1"/>
    <col min="2" max="2" width="2.5" customWidth="1"/>
    <col min="3" max="7" width="3.08203125" customWidth="1"/>
    <col min="8" max="8" width="2.83203125" customWidth="1"/>
    <col min="9" max="9" width="2.33203125" customWidth="1"/>
    <col min="10" max="10" width="3" customWidth="1"/>
    <col min="11" max="15" width="3.08203125" customWidth="1"/>
    <col min="16" max="16" width="3.25" customWidth="1"/>
    <col min="17" max="23" width="3.08203125" customWidth="1"/>
    <col min="24" max="24" width="6.5" customWidth="1"/>
    <col min="25" max="25" width="1.08203125" customWidth="1"/>
    <col min="26" max="78" width="3.08203125" customWidth="1"/>
  </cols>
  <sheetData>
    <row r="1" spans="1:25" ht="24" customHeight="1" x14ac:dyDescent="0.55000000000000004">
      <c r="A1" s="19" t="s">
        <v>90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24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24"/>
      <c r="S2" s="151">
        <v>46387</v>
      </c>
      <c r="T2" s="151"/>
      <c r="U2" s="151"/>
      <c r="V2" s="151"/>
      <c r="W2" s="151"/>
      <c r="X2" s="151"/>
      <c r="Y2" s="9"/>
    </row>
    <row r="3" spans="1:25" ht="24" customHeight="1" x14ac:dyDescent="0.5500000000000000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24" customHeight="1" x14ac:dyDescent="0.55000000000000004">
      <c r="A4" s="9" t="s">
        <v>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24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L5" s="21" t="s">
        <v>11</v>
      </c>
      <c r="M5" s="21"/>
      <c r="N5" s="21"/>
      <c r="O5" s="9"/>
      <c r="P5" s="299" t="str">
        <f>基本情報!$D$3</f>
        <v>唐津市○○町××××789-10</v>
      </c>
      <c r="Q5" s="299"/>
      <c r="R5" s="299"/>
      <c r="S5" s="299"/>
      <c r="T5" s="299"/>
      <c r="U5" s="299"/>
      <c r="V5" s="299"/>
      <c r="W5" s="299"/>
      <c r="X5" s="299"/>
      <c r="Y5" s="10"/>
    </row>
    <row r="6" spans="1:25" ht="24" customHeight="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L6" s="21" t="s">
        <v>9</v>
      </c>
      <c r="M6" s="21"/>
      <c r="N6" s="21"/>
      <c r="O6" s="9"/>
      <c r="P6" s="299" t="str">
        <f>基本情報!$P$3</f>
        <v>××××実行委員会</v>
      </c>
      <c r="Q6" s="299"/>
      <c r="R6" s="299"/>
      <c r="S6" s="299"/>
      <c r="T6" s="299"/>
      <c r="U6" s="299"/>
      <c r="V6" s="299"/>
      <c r="W6" s="299"/>
      <c r="X6" s="299"/>
      <c r="Y6" s="10"/>
    </row>
    <row r="7" spans="1:25" ht="24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L7" s="21" t="s">
        <v>10</v>
      </c>
      <c r="M7" s="21"/>
      <c r="N7" s="21"/>
      <c r="O7" s="9"/>
      <c r="P7" s="299" t="str">
        <f>基本情報!$J$3</f>
        <v>会長　唐津次郎</v>
      </c>
      <c r="Q7" s="299"/>
      <c r="R7" s="299"/>
      <c r="S7" s="299"/>
      <c r="T7" s="299"/>
      <c r="U7" s="299"/>
      <c r="V7" s="299"/>
      <c r="W7" s="299"/>
      <c r="X7" s="299"/>
      <c r="Y7" s="10"/>
    </row>
    <row r="8" spans="1:25" ht="24" customHeight="1" x14ac:dyDescent="0.5500000000000000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24" customHeight="1" x14ac:dyDescent="0.55000000000000004">
      <c r="A9" s="157" t="s">
        <v>27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0"/>
    </row>
    <row r="10" spans="1:25" ht="24" customHeight="1" x14ac:dyDescent="0.5500000000000000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24" customHeight="1" x14ac:dyDescent="0.55000000000000004">
      <c r="A11" s="9"/>
      <c r="B11" s="298">
        <f>基本情報!$AL$3</f>
        <v>46356</v>
      </c>
      <c r="C11" s="298"/>
      <c r="D11" s="298"/>
      <c r="E11" s="298"/>
      <c r="F11" s="298"/>
      <c r="G11" s="298"/>
      <c r="H11" s="298"/>
      <c r="I11" s="157" t="s">
        <v>28</v>
      </c>
      <c r="J11" s="157"/>
      <c r="K11" s="297">
        <f>基本情報!$AP$3</f>
        <v>1122</v>
      </c>
      <c r="L11" s="297"/>
      <c r="M11" s="297"/>
      <c r="N11" s="297"/>
      <c r="O11" s="297"/>
      <c r="P11" s="297"/>
      <c r="Q11" s="158" t="s">
        <v>29</v>
      </c>
      <c r="R11" s="158"/>
      <c r="S11" s="158"/>
      <c r="T11" s="158"/>
      <c r="U11" s="158"/>
      <c r="V11" s="158"/>
      <c r="W11" s="158"/>
      <c r="X11" s="158"/>
      <c r="Y11" s="89"/>
    </row>
    <row r="12" spans="1:25" ht="26.25" customHeight="1" x14ac:dyDescent="0.55000000000000004">
      <c r="A12" s="296" t="s">
        <v>210</v>
      </c>
      <c r="B12" s="296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89"/>
    </row>
    <row r="13" spans="1:25" ht="26.25" customHeight="1" x14ac:dyDescent="0.55000000000000004">
      <c r="A13" s="296" t="s">
        <v>211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89"/>
    </row>
    <row r="14" spans="1:25" ht="26.25" customHeight="1" x14ac:dyDescent="0.55000000000000004">
      <c r="A14" s="9" t="s">
        <v>212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6" customHeight="1" x14ac:dyDescent="0.5500000000000000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24" customHeight="1" x14ac:dyDescent="0.55000000000000004">
      <c r="A16" s="9"/>
      <c r="B16" s="165" t="s">
        <v>39</v>
      </c>
      <c r="C16" s="166"/>
      <c r="D16" s="166"/>
      <c r="E16" s="166"/>
      <c r="F16" s="166"/>
      <c r="G16" s="169"/>
      <c r="H16" s="305" t="str">
        <f>基本情報!$X$3</f>
        <v>××××イベント事業</v>
      </c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61">
        <f>基本情報!$AK$3</f>
        <v>2</v>
      </c>
      <c r="W16" s="161"/>
      <c r="X16" s="162"/>
      <c r="Y16" s="9"/>
    </row>
    <row r="17" spans="1:25" ht="24" customHeight="1" x14ac:dyDescent="0.55000000000000004">
      <c r="A17" s="9"/>
      <c r="B17" s="170" t="s">
        <v>7</v>
      </c>
      <c r="C17" s="187"/>
      <c r="D17" s="187"/>
      <c r="E17" s="187"/>
      <c r="F17" s="187"/>
      <c r="G17" s="171"/>
      <c r="H17" s="322" t="s">
        <v>133</v>
      </c>
      <c r="I17" s="323"/>
      <c r="J17" s="324"/>
      <c r="K17" s="301" t="s">
        <v>179</v>
      </c>
      <c r="L17" s="302"/>
      <c r="M17" s="302"/>
      <c r="N17" s="302"/>
      <c r="O17" s="302" t="s">
        <v>180</v>
      </c>
      <c r="P17" s="302"/>
      <c r="Q17" s="302"/>
      <c r="R17" s="302"/>
      <c r="S17" s="302"/>
      <c r="T17" s="303" t="s">
        <v>198</v>
      </c>
      <c r="U17" s="303"/>
      <c r="V17" s="303"/>
      <c r="W17" s="303"/>
      <c r="X17" s="304"/>
      <c r="Y17" s="9"/>
    </row>
    <row r="18" spans="1:25" ht="27.75" customHeight="1" x14ac:dyDescent="0.55000000000000004">
      <c r="A18" s="9"/>
      <c r="B18" s="188"/>
      <c r="C18" s="189"/>
      <c r="D18" s="189"/>
      <c r="E18" s="189"/>
      <c r="F18" s="189"/>
      <c r="G18" s="190"/>
      <c r="H18" s="188" t="s">
        <v>134</v>
      </c>
      <c r="I18" s="189"/>
      <c r="J18" s="300"/>
      <c r="K18" s="315" t="s">
        <v>136</v>
      </c>
      <c r="L18" s="308"/>
      <c r="M18" s="308"/>
      <c r="N18" s="308"/>
      <c r="O18" s="308" t="s">
        <v>135</v>
      </c>
      <c r="P18" s="308"/>
      <c r="Q18" s="308"/>
      <c r="R18" s="308"/>
      <c r="S18" s="54"/>
      <c r="T18" s="54"/>
      <c r="U18" s="54"/>
      <c r="V18" s="54"/>
      <c r="W18" s="54"/>
      <c r="X18" s="58"/>
      <c r="Y18" s="9"/>
    </row>
    <row r="19" spans="1:25" ht="21" customHeight="1" x14ac:dyDescent="0.55000000000000004">
      <c r="A19" s="9"/>
      <c r="B19" s="170" t="s">
        <v>213</v>
      </c>
      <c r="C19" s="187"/>
      <c r="D19" s="187"/>
      <c r="E19" s="187"/>
      <c r="F19" s="187"/>
      <c r="G19" s="171"/>
      <c r="H19" s="309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1"/>
      <c r="Y19" s="9"/>
    </row>
    <row r="20" spans="1:25" ht="21" customHeight="1" x14ac:dyDescent="0.55000000000000004">
      <c r="A20" s="9"/>
      <c r="B20" s="188"/>
      <c r="C20" s="189"/>
      <c r="D20" s="189"/>
      <c r="E20" s="189"/>
      <c r="F20" s="189"/>
      <c r="G20" s="190"/>
      <c r="H20" s="312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4"/>
      <c r="Y20" s="9"/>
    </row>
    <row r="21" spans="1:25" ht="21" customHeight="1" x14ac:dyDescent="0.55000000000000004">
      <c r="A21" s="9"/>
      <c r="B21" s="307" t="s">
        <v>126</v>
      </c>
      <c r="C21" s="187"/>
      <c r="D21" s="187"/>
      <c r="E21" s="187"/>
      <c r="F21" s="187"/>
      <c r="G21" s="171"/>
      <c r="H21" s="316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8"/>
      <c r="Y21" s="9"/>
    </row>
    <row r="22" spans="1:25" ht="24" customHeight="1" x14ac:dyDescent="0.55000000000000004">
      <c r="A22" s="9"/>
      <c r="B22" s="188"/>
      <c r="C22" s="189"/>
      <c r="D22" s="189"/>
      <c r="E22" s="189"/>
      <c r="F22" s="189"/>
      <c r="G22" s="190"/>
      <c r="H22" s="319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1"/>
      <c r="Y22" s="9"/>
    </row>
    <row r="23" spans="1:25" ht="24" customHeight="1" x14ac:dyDescent="0.55000000000000004">
      <c r="A23" s="9"/>
      <c r="B23" s="307" t="s">
        <v>127</v>
      </c>
      <c r="C23" s="187"/>
      <c r="D23" s="187"/>
      <c r="E23" s="187"/>
      <c r="F23" s="187"/>
      <c r="G23" s="171"/>
      <c r="H23" s="316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8"/>
      <c r="Y23" s="9"/>
    </row>
    <row r="24" spans="1:25" ht="24" customHeight="1" x14ac:dyDescent="0.55000000000000004">
      <c r="A24" s="9"/>
      <c r="B24" s="188"/>
      <c r="C24" s="189"/>
      <c r="D24" s="189"/>
      <c r="E24" s="189"/>
      <c r="F24" s="189"/>
      <c r="G24" s="190"/>
      <c r="H24" s="319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1"/>
      <c r="Y24" s="9"/>
    </row>
    <row r="25" spans="1:25" ht="24" customHeight="1" x14ac:dyDescent="0.55000000000000004">
      <c r="A25" s="9"/>
      <c r="B25" s="209" t="s">
        <v>214</v>
      </c>
      <c r="C25" s="210"/>
      <c r="D25" s="210"/>
      <c r="E25" s="210"/>
      <c r="F25" s="210"/>
      <c r="G25" s="211"/>
      <c r="H25" s="203" t="s">
        <v>223</v>
      </c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5"/>
      <c r="Y25" s="9"/>
    </row>
    <row r="26" spans="1:25" ht="24" customHeight="1" x14ac:dyDescent="0.55000000000000004">
      <c r="A26" s="9"/>
      <c r="B26" s="165" t="s">
        <v>18</v>
      </c>
      <c r="C26" s="166"/>
      <c r="D26" s="166"/>
      <c r="E26" s="166"/>
      <c r="F26" s="166"/>
      <c r="G26" s="169"/>
      <c r="H26" s="30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306"/>
      <c r="Y26" s="9"/>
    </row>
    <row r="27" spans="1:25" ht="24" customHeight="1" x14ac:dyDescent="0.5500000000000000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24" customHeight="1" x14ac:dyDescent="0.5500000000000000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24" customHeight="1" x14ac:dyDescent="0.5500000000000000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24" customHeight="1" x14ac:dyDescent="0.5500000000000000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24" customHeight="1" x14ac:dyDescent="0.5500000000000000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24" customHeight="1" x14ac:dyDescent="0.5500000000000000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4" customHeight="1" x14ac:dyDescent="0.5500000000000000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4" customHeight="1" x14ac:dyDescent="0.5500000000000000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4" customHeight="1" x14ac:dyDescent="0.5500000000000000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24" customHeight="1" x14ac:dyDescent="0.5500000000000000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24" customHeight="1" x14ac:dyDescent="0.5500000000000000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24" customHeight="1" x14ac:dyDescent="0.5500000000000000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x14ac:dyDescent="0.55000000000000004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5" x14ac:dyDescent="0.55000000000000004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5" x14ac:dyDescent="0.55000000000000004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</sheetData>
  <mergeCells count="32">
    <mergeCell ref="B26:G26"/>
    <mergeCell ref="H26:X26"/>
    <mergeCell ref="B25:G25"/>
    <mergeCell ref="H25:X25"/>
    <mergeCell ref="B16:G16"/>
    <mergeCell ref="B21:G22"/>
    <mergeCell ref="O18:R18"/>
    <mergeCell ref="B19:G20"/>
    <mergeCell ref="H19:X20"/>
    <mergeCell ref="K18:N18"/>
    <mergeCell ref="O17:S17"/>
    <mergeCell ref="H23:X24"/>
    <mergeCell ref="B23:G24"/>
    <mergeCell ref="H21:X22"/>
    <mergeCell ref="B17:G18"/>
    <mergeCell ref="H17:J17"/>
    <mergeCell ref="H18:J18"/>
    <mergeCell ref="K17:N17"/>
    <mergeCell ref="T17:X17"/>
    <mergeCell ref="V16:X16"/>
    <mergeCell ref="H16:U16"/>
    <mergeCell ref="A12:X12"/>
    <mergeCell ref="A13:X13"/>
    <mergeCell ref="S2:X2"/>
    <mergeCell ref="K11:P11"/>
    <mergeCell ref="B11:H11"/>
    <mergeCell ref="I11:J11"/>
    <mergeCell ref="P7:X7"/>
    <mergeCell ref="A9:X9"/>
    <mergeCell ref="P5:X5"/>
    <mergeCell ref="P6:X6"/>
    <mergeCell ref="Q11:X11"/>
  </mergeCells>
  <phoneticPr fontId="1"/>
  <pageMargins left="0.98425196850393704" right="0.70866141732283472" top="1.1417322834645669" bottom="0.74803149606299213" header="0.31496062992125984" footer="0.31496062992125984"/>
  <pageSetup paperSize="9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Y41"/>
  <sheetViews>
    <sheetView view="pageBreakPreview" zoomScaleNormal="100" zoomScaleSheetLayoutView="100" workbookViewId="0">
      <selection activeCell="B3" sqref="B3"/>
    </sheetView>
  </sheetViews>
  <sheetFormatPr defaultRowHeight="18" x14ac:dyDescent="0.55000000000000004"/>
  <cols>
    <col min="1" max="1" width="1.83203125" customWidth="1"/>
    <col min="2" max="14" width="3.08203125" customWidth="1"/>
    <col min="15" max="15" width="2.33203125" customWidth="1"/>
    <col min="16" max="23" width="3.08203125" customWidth="1"/>
    <col min="24" max="24" width="4.75" customWidth="1"/>
    <col min="25" max="25" width="1.08203125" customWidth="1"/>
    <col min="26" max="78" width="3.08203125" customWidth="1"/>
  </cols>
  <sheetData>
    <row r="1" spans="1:25" ht="24" customHeight="1" x14ac:dyDescent="0.55000000000000004">
      <c r="A1" s="19" t="s">
        <v>89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24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151">
        <v>46022</v>
      </c>
      <c r="S2" s="151"/>
      <c r="T2" s="151"/>
      <c r="U2" s="151"/>
      <c r="V2" s="151"/>
      <c r="W2" s="151"/>
      <c r="X2" s="151"/>
      <c r="Y2" s="9"/>
    </row>
    <row r="3" spans="1:25" ht="24" customHeight="1" x14ac:dyDescent="0.5500000000000000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24" customHeight="1" x14ac:dyDescent="0.55000000000000004">
      <c r="A4" s="9" t="s">
        <v>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24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L5" s="21" t="s">
        <v>11</v>
      </c>
      <c r="M5" s="21"/>
      <c r="N5" s="21"/>
      <c r="O5" s="9"/>
      <c r="P5" s="185" t="str">
        <f>基本情報!$D$3</f>
        <v>唐津市○○町××××789-10</v>
      </c>
      <c r="Q5" s="185"/>
      <c r="R5" s="185"/>
      <c r="S5" s="185"/>
      <c r="T5" s="185"/>
      <c r="U5" s="185"/>
      <c r="V5" s="185"/>
      <c r="W5" s="185"/>
      <c r="X5" s="185"/>
      <c r="Y5" s="10"/>
    </row>
    <row r="6" spans="1:25" ht="24" customHeight="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L6" s="21" t="s">
        <v>9</v>
      </c>
      <c r="M6" s="21"/>
      <c r="N6" s="21"/>
      <c r="O6" s="9"/>
      <c r="P6" s="185" t="str">
        <f>基本情報!$P$3</f>
        <v>××××実行委員会</v>
      </c>
      <c r="Q6" s="185"/>
      <c r="R6" s="185"/>
      <c r="S6" s="185"/>
      <c r="T6" s="185"/>
      <c r="U6" s="185"/>
      <c r="V6" s="185"/>
      <c r="W6" s="185"/>
      <c r="X6" s="185"/>
      <c r="Y6" s="10"/>
    </row>
    <row r="7" spans="1:25" ht="24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L7" s="21" t="s">
        <v>10</v>
      </c>
      <c r="M7" s="21"/>
      <c r="N7" s="21"/>
      <c r="O7" s="9"/>
      <c r="P7" s="185" t="str">
        <f>基本情報!$J$3</f>
        <v>会長　唐津次郎</v>
      </c>
      <c r="Q7" s="185"/>
      <c r="R7" s="185"/>
      <c r="S7" s="185"/>
      <c r="T7" s="185"/>
      <c r="U7" s="185"/>
      <c r="V7" s="185"/>
      <c r="W7" s="185"/>
      <c r="X7" s="185"/>
      <c r="Y7" s="10"/>
    </row>
    <row r="8" spans="1:25" ht="24" customHeight="1" x14ac:dyDescent="0.5500000000000000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24" customHeight="1" x14ac:dyDescent="0.55000000000000004">
      <c r="A9" s="157" t="s">
        <v>224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0"/>
    </row>
    <row r="10" spans="1:25" ht="24" customHeight="1" x14ac:dyDescent="0.5500000000000000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26.25" customHeight="1" x14ac:dyDescent="0.55000000000000004">
      <c r="A11" s="9"/>
      <c r="B11" s="9" t="s">
        <v>30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26.25" customHeight="1" x14ac:dyDescent="0.55000000000000004">
      <c r="A12" s="9" t="s">
        <v>192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26.25" customHeight="1" x14ac:dyDescent="0.55000000000000004">
      <c r="A13" s="9" t="s">
        <v>31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6" customHeight="1" x14ac:dyDescent="0.5500000000000000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24" customHeight="1" x14ac:dyDescent="0.55000000000000004">
      <c r="A15" s="9"/>
      <c r="B15" s="165" t="s">
        <v>39</v>
      </c>
      <c r="C15" s="166"/>
      <c r="D15" s="166"/>
      <c r="E15" s="166"/>
      <c r="F15" s="166"/>
      <c r="G15" s="169"/>
      <c r="H15" s="186" t="str">
        <f>基本情報!$X$3</f>
        <v>××××イベント事業</v>
      </c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61">
        <f>基本情報!$AK$3</f>
        <v>2</v>
      </c>
      <c r="W15" s="161"/>
      <c r="X15" s="162"/>
      <c r="Y15" s="9"/>
    </row>
    <row r="16" spans="1:25" ht="24" customHeight="1" x14ac:dyDescent="0.55000000000000004">
      <c r="A16" s="9"/>
      <c r="B16" s="170" t="s">
        <v>15</v>
      </c>
      <c r="C16" s="187"/>
      <c r="D16" s="187"/>
      <c r="E16" s="187"/>
      <c r="F16" s="187"/>
      <c r="G16" s="171"/>
      <c r="H16" s="328" t="s">
        <v>133</v>
      </c>
      <c r="I16" s="329"/>
      <c r="J16" s="330"/>
      <c r="K16" s="301" t="s">
        <v>179</v>
      </c>
      <c r="L16" s="302"/>
      <c r="M16" s="302"/>
      <c r="N16" s="302"/>
      <c r="O16" s="303" t="s">
        <v>181</v>
      </c>
      <c r="P16" s="303"/>
      <c r="Q16" s="303"/>
      <c r="R16" s="303"/>
      <c r="S16" s="303"/>
      <c r="T16" s="303" t="s">
        <v>202</v>
      </c>
      <c r="U16" s="303"/>
      <c r="V16" s="303"/>
      <c r="W16" s="303"/>
      <c r="X16" s="304"/>
      <c r="Y16" s="9"/>
    </row>
    <row r="17" spans="1:25" ht="24" customHeight="1" x14ac:dyDescent="0.55000000000000004">
      <c r="A17" s="9"/>
      <c r="B17" s="188"/>
      <c r="C17" s="189"/>
      <c r="D17" s="189"/>
      <c r="E17" s="189"/>
      <c r="F17" s="189"/>
      <c r="G17" s="190"/>
      <c r="H17" s="331" t="s">
        <v>134</v>
      </c>
      <c r="I17" s="332"/>
      <c r="J17" s="333"/>
      <c r="K17" s="325" t="s">
        <v>136</v>
      </c>
      <c r="L17" s="326"/>
      <c r="M17" s="326"/>
      <c r="N17" s="326"/>
      <c r="O17" s="327" t="s">
        <v>135</v>
      </c>
      <c r="P17" s="327"/>
      <c r="Q17" s="327"/>
      <c r="R17" s="327"/>
      <c r="S17" s="59"/>
      <c r="T17" s="59"/>
      <c r="U17" s="59"/>
      <c r="V17" s="59"/>
      <c r="W17" s="59"/>
      <c r="X17" s="60"/>
      <c r="Y17" s="9"/>
    </row>
    <row r="18" spans="1:25" ht="24" customHeight="1" x14ac:dyDescent="0.55000000000000004">
      <c r="A18" s="9"/>
      <c r="B18" s="165" t="s">
        <v>16</v>
      </c>
      <c r="C18" s="166"/>
      <c r="D18" s="166"/>
      <c r="E18" s="166"/>
      <c r="F18" s="166"/>
      <c r="G18" s="169"/>
      <c r="H18" s="179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1"/>
      <c r="Y18" s="9"/>
    </row>
    <row r="19" spans="1:25" ht="24" customHeight="1" x14ac:dyDescent="0.55000000000000004">
      <c r="A19" s="9"/>
      <c r="B19" s="165" t="s">
        <v>34</v>
      </c>
      <c r="C19" s="166"/>
      <c r="D19" s="166"/>
      <c r="E19" s="166"/>
      <c r="F19" s="166"/>
      <c r="G19" s="169"/>
      <c r="H19" s="179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1"/>
      <c r="Y19" s="9"/>
    </row>
    <row r="20" spans="1:25" ht="24" customHeight="1" x14ac:dyDescent="0.55000000000000004">
      <c r="A20" s="9"/>
      <c r="B20" s="165" t="s">
        <v>35</v>
      </c>
      <c r="C20" s="166"/>
      <c r="D20" s="166"/>
      <c r="E20" s="166"/>
      <c r="F20" s="166"/>
      <c r="G20" s="169"/>
      <c r="H20" s="334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6"/>
      <c r="Y20" s="9"/>
    </row>
    <row r="21" spans="1:25" ht="24" customHeight="1" x14ac:dyDescent="0.55000000000000004">
      <c r="A21" s="9"/>
      <c r="B21" s="209" t="s">
        <v>214</v>
      </c>
      <c r="C21" s="210"/>
      <c r="D21" s="210"/>
      <c r="E21" s="210"/>
      <c r="F21" s="210"/>
      <c r="G21" s="211"/>
      <c r="H21" s="203" t="s">
        <v>32</v>
      </c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5"/>
      <c r="Y21" s="9"/>
    </row>
    <row r="22" spans="1:25" ht="24" customHeight="1" x14ac:dyDescent="0.55000000000000004">
      <c r="A22" s="9"/>
      <c r="B22" s="209"/>
      <c r="C22" s="210"/>
      <c r="D22" s="210"/>
      <c r="E22" s="210"/>
      <c r="F22" s="210"/>
      <c r="G22" s="211"/>
      <c r="H22" s="203" t="s">
        <v>36</v>
      </c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5"/>
      <c r="Y22" s="9"/>
    </row>
    <row r="23" spans="1:25" ht="24" customHeight="1" x14ac:dyDescent="0.55000000000000004">
      <c r="A23" s="9"/>
      <c r="B23" s="209"/>
      <c r="C23" s="210"/>
      <c r="D23" s="210"/>
      <c r="E23" s="210"/>
      <c r="F23" s="210"/>
      <c r="G23" s="211"/>
      <c r="H23" s="203" t="s">
        <v>33</v>
      </c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5"/>
      <c r="Y23" s="9"/>
    </row>
    <row r="24" spans="1:25" ht="24" customHeight="1" x14ac:dyDescent="0.55000000000000004">
      <c r="A24" s="9"/>
      <c r="B24" s="188"/>
      <c r="C24" s="189"/>
      <c r="D24" s="189"/>
      <c r="E24" s="189"/>
      <c r="F24" s="189"/>
      <c r="G24" s="190"/>
      <c r="H24" s="206" t="s">
        <v>19</v>
      </c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8"/>
      <c r="Y24" s="9"/>
    </row>
    <row r="25" spans="1:25" ht="24" customHeight="1" x14ac:dyDescent="0.55000000000000004">
      <c r="A25" s="9"/>
      <c r="B25" s="165" t="s">
        <v>18</v>
      </c>
      <c r="C25" s="166"/>
      <c r="D25" s="166"/>
      <c r="E25" s="166"/>
      <c r="F25" s="166"/>
      <c r="G25" s="169"/>
      <c r="H25" s="30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306"/>
      <c r="Y25" s="9"/>
    </row>
    <row r="26" spans="1:25" ht="24" customHeight="1" x14ac:dyDescent="0.5500000000000000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24" customHeight="1" x14ac:dyDescent="0.5500000000000000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24" customHeight="1" x14ac:dyDescent="0.5500000000000000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24" customHeight="1" x14ac:dyDescent="0.5500000000000000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24" customHeight="1" x14ac:dyDescent="0.5500000000000000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24" customHeight="1" x14ac:dyDescent="0.5500000000000000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24" customHeight="1" x14ac:dyDescent="0.5500000000000000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4" customHeight="1" x14ac:dyDescent="0.5500000000000000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4" customHeight="1" x14ac:dyDescent="0.5500000000000000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4" customHeight="1" x14ac:dyDescent="0.5500000000000000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24" customHeight="1" x14ac:dyDescent="0.5500000000000000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24" customHeight="1" x14ac:dyDescent="0.5500000000000000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24" customHeight="1" x14ac:dyDescent="0.5500000000000000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24" customHeight="1" x14ac:dyDescent="0.5500000000000000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24" customHeight="1" x14ac:dyDescent="0.5500000000000000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x14ac:dyDescent="0.55000000000000004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</sheetData>
  <mergeCells count="29">
    <mergeCell ref="R2:X2"/>
    <mergeCell ref="H23:X23"/>
    <mergeCell ref="H24:X24"/>
    <mergeCell ref="H25:X25"/>
    <mergeCell ref="P5:X5"/>
    <mergeCell ref="P6:X6"/>
    <mergeCell ref="P7:X7"/>
    <mergeCell ref="A9:X9"/>
    <mergeCell ref="B20:G20"/>
    <mergeCell ref="H20:X20"/>
    <mergeCell ref="H22:X22"/>
    <mergeCell ref="B25:G25"/>
    <mergeCell ref="B21:G24"/>
    <mergeCell ref="H18:X18"/>
    <mergeCell ref="H21:X21"/>
    <mergeCell ref="H19:X19"/>
    <mergeCell ref="B15:G15"/>
    <mergeCell ref="B18:G18"/>
    <mergeCell ref="B19:G19"/>
    <mergeCell ref="B16:G17"/>
    <mergeCell ref="H16:J16"/>
    <mergeCell ref="H17:J17"/>
    <mergeCell ref="V15:X15"/>
    <mergeCell ref="H15:U15"/>
    <mergeCell ref="K16:N16"/>
    <mergeCell ref="K17:N17"/>
    <mergeCell ref="O17:R17"/>
    <mergeCell ref="O16:S16"/>
    <mergeCell ref="T16:X16"/>
  </mergeCells>
  <phoneticPr fontId="1"/>
  <pageMargins left="1.1023622047244095" right="0.70866141732283472" top="1.1417322834645669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使い方</vt:lpstr>
      <vt:lpstr>基本情報</vt:lpstr>
      <vt:lpstr>申込書</vt:lpstr>
      <vt:lpstr>申請書</vt:lpstr>
      <vt:lpstr>事業予(ソフト・一般) </vt:lpstr>
      <vt:lpstr>事業予(ソフト・チャレンジ) </vt:lpstr>
      <vt:lpstr>事業予(ソフト・合同チャレンジ) </vt:lpstr>
      <vt:lpstr>変更申</vt:lpstr>
      <vt:lpstr>実施報</vt:lpstr>
      <vt:lpstr>請求書及び口座振込申出書</vt:lpstr>
      <vt:lpstr>使い方!Print_Area</vt:lpstr>
      <vt:lpstr>'事業予(ソフト・チャレンジ) '!Print_Area</vt:lpstr>
      <vt:lpstr>'事業予(ソフト・一般) '!Print_Area</vt:lpstr>
      <vt:lpstr>'事業予(ソフト・合同チャレンジ) '!Print_Area</vt:lpstr>
      <vt:lpstr>実施報!Print_Area</vt:lpstr>
      <vt:lpstr>申込書!Print_Area</vt:lpstr>
      <vt:lpstr>申請書!Print_Area</vt:lpstr>
      <vt:lpstr>変更申!Print_Area</vt:lpstr>
    </vt:vector>
  </TitlesOfParts>
  <Company>唐津市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cp:lastPrinted>2026-03-04T07:27:35Z</cp:lastPrinted>
  <dcterms:created xsi:type="dcterms:W3CDTF">2024-04-04T06:28:51Z</dcterms:created>
  <dcterms:modified xsi:type="dcterms:W3CDTF">2026-04-17T05:28:55Z</dcterms:modified>
</cp:coreProperties>
</file>