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120" windowWidth="20340" windowHeight="7200"/>
  </bookViews>
  <sheets>
    <sheet name="3-1" sheetId="18" r:id="rId1"/>
    <sheet name="3-2" sheetId="17" r:id="rId2"/>
    <sheet name="3-3" sheetId="16" r:id="rId3"/>
    <sheet name="3-4" sheetId="15" r:id="rId4"/>
    <sheet name="3-5" sheetId="14" r:id="rId5"/>
    <sheet name="3-6 " sheetId="19" r:id="rId6"/>
    <sheet name="3-7" sheetId="12" r:id="rId7"/>
  </sheets>
  <definedNames>
    <definedName name="_xlnm.Print_Area" localSheetId="0">'3-1'!$B$1:$U$28</definedName>
    <definedName name="_xlnm.Print_Area" localSheetId="1">'3-2'!$B$1:$L$30</definedName>
    <definedName name="_xlnm.Print_Area" localSheetId="2">'3-3'!$B$1:$M$37</definedName>
    <definedName name="_xlnm.Print_Area" localSheetId="3">'3-4'!$B$1:$N$27</definedName>
    <definedName name="_xlnm.Print_Area" localSheetId="4">'3-5'!$B$1:$L$9</definedName>
    <definedName name="_xlnm.Print_Area" localSheetId="5">'3-6 '!$B$1:$U$51</definedName>
    <definedName name="_xlnm.Print_Area" localSheetId="6">'3-7'!$B$1:$Q$26</definedName>
    <definedName name="_xlnm.Print_Titles" localSheetId="5">'3-6 '!$1:$4</definedName>
  </definedNames>
  <calcPr calcId="162913" calcMode="manual"/>
</workbook>
</file>

<file path=xl/calcChain.xml><?xml version="1.0" encoding="utf-8"?>
<calcChain xmlns="http://schemas.openxmlformats.org/spreadsheetml/2006/main">
  <c r="M25" i="18" l="1"/>
  <c r="I25" i="18"/>
  <c r="E25" i="18"/>
  <c r="D25" i="18" l="1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D21" i="15" l="1"/>
  <c r="D20" i="15"/>
  <c r="D22" i="16"/>
  <c r="D21" i="16"/>
  <c r="D23" i="17"/>
  <c r="D22" i="17"/>
  <c r="D23" i="12" l="1"/>
  <c r="D22" i="12"/>
  <c r="M24" i="18" l="1"/>
  <c r="I24" i="18"/>
  <c r="E24" i="18"/>
  <c r="M23" i="18"/>
  <c r="I23" i="18"/>
  <c r="E23" i="18"/>
  <c r="D23" i="18" s="1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U19" i="18"/>
  <c r="T19" i="18"/>
  <c r="S19" i="18"/>
  <c r="R19" i="18"/>
  <c r="Q19" i="18"/>
  <c r="P19" i="18"/>
  <c r="O19" i="18"/>
  <c r="N19" i="18"/>
  <c r="L19" i="18"/>
  <c r="K19" i="18"/>
  <c r="J19" i="18"/>
  <c r="H19" i="18"/>
  <c r="G19" i="18"/>
  <c r="F19" i="18"/>
  <c r="D19" i="18"/>
  <c r="M18" i="18"/>
  <c r="I18" i="18"/>
  <c r="E18" i="18"/>
  <c r="M17" i="18"/>
  <c r="I17" i="18"/>
  <c r="E17" i="18"/>
  <c r="M16" i="18"/>
  <c r="I16" i="18"/>
  <c r="E16" i="18"/>
  <c r="M15" i="18"/>
  <c r="I15" i="18"/>
  <c r="E15" i="18"/>
  <c r="M14" i="18"/>
  <c r="I14" i="18"/>
  <c r="E14" i="18"/>
  <c r="M13" i="18"/>
  <c r="I13" i="18"/>
  <c r="E13" i="18"/>
  <c r="M12" i="18"/>
  <c r="I12" i="18"/>
  <c r="E12" i="18"/>
  <c r="M11" i="18"/>
  <c r="I11" i="18"/>
  <c r="E11" i="18"/>
  <c r="M10" i="18"/>
  <c r="I10" i="18"/>
  <c r="E10" i="18"/>
  <c r="I21" i="17"/>
  <c r="G21" i="17" s="1"/>
  <c r="D21" i="17"/>
  <c r="D20" i="17"/>
  <c r="J20" i="16"/>
  <c r="F20" i="16"/>
  <c r="D20" i="16" s="1"/>
  <c r="D19" i="15"/>
  <c r="D18" i="15"/>
  <c r="D21" i="12"/>
  <c r="Q20" i="12"/>
  <c r="P20" i="12"/>
  <c r="O20" i="12"/>
  <c r="N20" i="12"/>
  <c r="M20" i="12"/>
  <c r="L20" i="12"/>
  <c r="J20" i="12"/>
  <c r="I20" i="12"/>
  <c r="H20" i="12"/>
  <c r="E20" i="12"/>
  <c r="D18" i="12"/>
  <c r="D20" i="12" s="1"/>
  <c r="D8" i="12"/>
  <c r="D7" i="12"/>
  <c r="D6" i="12"/>
  <c r="D5" i="12"/>
  <c r="E19" i="18" l="1"/>
  <c r="I19" i="18"/>
  <c r="M19" i="18"/>
</calcChain>
</file>

<file path=xl/sharedStrings.xml><?xml version="1.0" encoding="utf-8"?>
<sst xmlns="http://schemas.openxmlformats.org/spreadsheetml/2006/main" count="470" uniqueCount="270">
  <si>
    <t>唐津市</t>
  </si>
  <si>
    <t>浜玉町</t>
  </si>
  <si>
    <t>厳木町</t>
  </si>
  <si>
    <t>相知町</t>
  </si>
  <si>
    <t>北波多村</t>
  </si>
  <si>
    <t>肥前町</t>
  </si>
  <si>
    <t>鎮西町</t>
  </si>
  <si>
    <t>呼子町</t>
  </si>
  <si>
    <t>七山村</t>
  </si>
  <si>
    <t>-</t>
  </si>
  <si>
    <t>年次</t>
    <rPh sb="0" eb="2">
      <t>ネンジ</t>
    </rPh>
    <phoneticPr fontId="7"/>
  </si>
  <si>
    <t>計</t>
    <rPh sb="0" eb="1">
      <t>ケイ</t>
    </rPh>
    <phoneticPr fontId="7"/>
  </si>
  <si>
    <t>１６年</t>
    <rPh sb="2" eb="3">
      <t>ネン</t>
    </rPh>
    <phoneticPr fontId="7"/>
  </si>
  <si>
    <t>市町村</t>
    <rPh sb="0" eb="3">
      <t>シチョウソン</t>
    </rPh>
    <phoneticPr fontId="7"/>
  </si>
  <si>
    <t>唐津市</t>
    <rPh sb="0" eb="3">
      <t>カラツシ</t>
    </rPh>
    <phoneticPr fontId="7"/>
  </si>
  <si>
    <t>１０年</t>
  </si>
  <si>
    <t>１２年</t>
  </si>
  <si>
    <t>１５年</t>
  </si>
  <si>
    <t>１７年</t>
    <rPh sb="2" eb="3">
      <t>ネン</t>
    </rPh>
    <phoneticPr fontId="7"/>
  </si>
  <si>
    <t>唐津市</t>
    <rPh sb="0" eb="2">
      <t>カラツ</t>
    </rPh>
    <rPh sb="2" eb="3">
      <t>シ</t>
    </rPh>
    <phoneticPr fontId="7"/>
  </si>
  <si>
    <t>１３年</t>
  </si>
  <si>
    <t>１４年</t>
  </si>
  <si>
    <t>１８年</t>
    <rPh sb="2" eb="3">
      <t>ネン</t>
    </rPh>
    <phoneticPr fontId="7"/>
  </si>
  <si>
    <t>２２年</t>
    <rPh sb="2" eb="3">
      <t>ネン</t>
    </rPh>
    <phoneticPr fontId="7"/>
  </si>
  <si>
    <t>２７年</t>
    <rPh sb="2" eb="3">
      <t>ネン</t>
    </rPh>
    <phoneticPr fontId="7"/>
  </si>
  <si>
    <t>１２年</t>
    <rPh sb="2" eb="3">
      <t>ネン</t>
    </rPh>
    <phoneticPr fontId="7"/>
  </si>
  <si>
    <t>浜玉町</t>
    <rPh sb="0" eb="2">
      <t>ハマタマ</t>
    </rPh>
    <rPh sb="2" eb="3">
      <t>マチ</t>
    </rPh>
    <phoneticPr fontId="7"/>
  </si>
  <si>
    <t>肥前町</t>
    <rPh sb="0" eb="2">
      <t>ヒゼン</t>
    </rPh>
    <rPh sb="2" eb="3">
      <t>マチ</t>
    </rPh>
    <phoneticPr fontId="7"/>
  </si>
  <si>
    <t>鎮西町</t>
    <rPh sb="0" eb="2">
      <t>チンゼイ</t>
    </rPh>
    <rPh sb="2" eb="3">
      <t>マチ</t>
    </rPh>
    <phoneticPr fontId="7"/>
  </si>
  <si>
    <t>呼子町</t>
    <rPh sb="0" eb="2">
      <t>ヨブコ</t>
    </rPh>
    <rPh sb="2" eb="3">
      <t>マチ</t>
    </rPh>
    <phoneticPr fontId="7"/>
  </si>
  <si>
    <t>（単位：戸）(各年2月1日現在)</t>
    <rPh sb="1" eb="3">
      <t>タンイ</t>
    </rPh>
    <rPh sb="4" eb="5">
      <t>ト</t>
    </rPh>
    <phoneticPr fontId="7"/>
  </si>
  <si>
    <t>年　次</t>
    <rPh sb="0" eb="3">
      <t>ネンジ</t>
    </rPh>
    <phoneticPr fontId="7"/>
  </si>
  <si>
    <t>総　数</t>
    <rPh sb="0" eb="3">
      <t>ソウスウ</t>
    </rPh>
    <phoneticPr fontId="7"/>
  </si>
  <si>
    <t>10万円</t>
    <rPh sb="2" eb="4">
      <t>１０マンエン</t>
    </rPh>
    <phoneticPr fontId="7"/>
  </si>
  <si>
    <t>10～</t>
    <phoneticPr fontId="7"/>
  </si>
  <si>
    <t>50万円</t>
    <rPh sb="2" eb="4">
      <t>マンエン</t>
    </rPh>
    <phoneticPr fontId="7"/>
  </si>
  <si>
    <t>50～</t>
    <phoneticPr fontId="7"/>
  </si>
  <si>
    <t>100～</t>
    <phoneticPr fontId="7"/>
  </si>
  <si>
    <t>150～</t>
    <phoneticPr fontId="7"/>
  </si>
  <si>
    <t>200～</t>
    <phoneticPr fontId="7"/>
  </si>
  <si>
    <t>300～</t>
    <phoneticPr fontId="7"/>
  </si>
  <si>
    <t>500～</t>
    <phoneticPr fontId="7"/>
  </si>
  <si>
    <t>700～</t>
    <phoneticPr fontId="7"/>
  </si>
  <si>
    <t>1000～</t>
    <phoneticPr fontId="7"/>
  </si>
  <si>
    <t>1500万円</t>
    <rPh sb="4" eb="6">
      <t>１５００マンエン</t>
    </rPh>
    <phoneticPr fontId="7"/>
  </si>
  <si>
    <t>50万円</t>
    <rPh sb="0" eb="3">
      <t>５０マン</t>
    </rPh>
    <rPh sb="3" eb="4">
      <t>エン</t>
    </rPh>
    <phoneticPr fontId="7"/>
  </si>
  <si>
    <t>100万円</t>
    <rPh sb="3" eb="4">
      <t>マン</t>
    </rPh>
    <rPh sb="4" eb="5">
      <t>エン</t>
    </rPh>
    <phoneticPr fontId="7"/>
  </si>
  <si>
    <t>150万円</t>
    <rPh sb="3" eb="4">
      <t>マン</t>
    </rPh>
    <rPh sb="4" eb="5">
      <t>エン</t>
    </rPh>
    <phoneticPr fontId="7"/>
  </si>
  <si>
    <t>200万円</t>
    <rPh sb="3" eb="4">
      <t>マン</t>
    </rPh>
    <rPh sb="4" eb="5">
      <t>エン</t>
    </rPh>
    <phoneticPr fontId="7"/>
  </si>
  <si>
    <t>300万円</t>
    <rPh sb="3" eb="4">
      <t>マン</t>
    </rPh>
    <rPh sb="4" eb="5">
      <t>エン</t>
    </rPh>
    <phoneticPr fontId="7"/>
  </si>
  <si>
    <t>500万円</t>
    <rPh sb="3" eb="4">
      <t>マン</t>
    </rPh>
    <rPh sb="4" eb="5">
      <t>エン</t>
    </rPh>
    <phoneticPr fontId="7"/>
  </si>
  <si>
    <t>700万円</t>
    <rPh sb="3" eb="4">
      <t>マン</t>
    </rPh>
    <rPh sb="4" eb="5">
      <t>エン</t>
    </rPh>
    <phoneticPr fontId="7"/>
  </si>
  <si>
    <t>1000万円</t>
    <rPh sb="4" eb="5">
      <t>マン</t>
    </rPh>
    <rPh sb="5" eb="6">
      <t>エン</t>
    </rPh>
    <phoneticPr fontId="7"/>
  </si>
  <si>
    <t>1500万円</t>
    <rPh sb="4" eb="5">
      <t>マン</t>
    </rPh>
    <rPh sb="5" eb="6">
      <t>エン</t>
    </rPh>
    <phoneticPr fontId="7"/>
  </si>
  <si>
    <t>以上</t>
    <rPh sb="0" eb="2">
      <t>イジョウ</t>
    </rPh>
    <phoneticPr fontId="7"/>
  </si>
  <si>
    <t>昭和60年</t>
    <rPh sb="0" eb="2">
      <t>ショウワ</t>
    </rPh>
    <rPh sb="4" eb="5">
      <t>６０ネン</t>
    </rPh>
    <phoneticPr fontId="7"/>
  </si>
  <si>
    <t>－</t>
    <phoneticPr fontId="7"/>
  </si>
  <si>
    <t>７年</t>
    <rPh sb="1" eb="2">
      <t>ネン</t>
    </rPh>
    <phoneticPr fontId="7"/>
  </si>
  <si>
    <t>１２年</t>
    <phoneticPr fontId="7"/>
  </si>
  <si>
    <t>厳木町</t>
    <rPh sb="0" eb="2">
      <t>キュウラギ</t>
    </rPh>
    <rPh sb="2" eb="3">
      <t>マチ</t>
    </rPh>
    <phoneticPr fontId="7"/>
  </si>
  <si>
    <t>相知町</t>
    <rPh sb="0" eb="2">
      <t>オウチ</t>
    </rPh>
    <rPh sb="2" eb="3">
      <t>マチ</t>
    </rPh>
    <phoneticPr fontId="7"/>
  </si>
  <si>
    <t>北波多村</t>
    <rPh sb="0" eb="3">
      <t>キタハタ</t>
    </rPh>
    <rPh sb="3" eb="4">
      <t>ムラ</t>
    </rPh>
    <phoneticPr fontId="7"/>
  </si>
  <si>
    <t>七山村</t>
    <rPh sb="0" eb="2">
      <t>ナナヤマ</t>
    </rPh>
    <rPh sb="2" eb="3">
      <t>ムラ</t>
    </rPh>
    <phoneticPr fontId="7"/>
  </si>
  <si>
    <t>－</t>
    <phoneticPr fontId="7"/>
  </si>
  <si>
    <t>－</t>
    <phoneticPr fontId="7"/>
  </si>
  <si>
    <t>３－６．農業産出額及び生産農業所得</t>
    <rPh sb="7" eb="8">
      <t>デ</t>
    </rPh>
    <rPh sb="11" eb="13">
      <t>セイサン</t>
    </rPh>
    <rPh sb="13" eb="15">
      <t>ノウギョウ</t>
    </rPh>
    <rPh sb="15" eb="17">
      <t>ショトク</t>
    </rPh>
    <phoneticPr fontId="4"/>
  </si>
  <si>
    <t>（単位：千万円）</t>
  </si>
  <si>
    <t>年　  次</t>
  </si>
  <si>
    <t>農業
産出額
合計</t>
    <rPh sb="3" eb="5">
      <t>サンシュツ</t>
    </rPh>
    <rPh sb="5" eb="6">
      <t>ガク</t>
    </rPh>
    <rPh sb="7" eb="8">
      <t>ゴウ</t>
    </rPh>
    <rPh sb="8" eb="9">
      <t>ケイ</t>
    </rPh>
    <phoneticPr fontId="4"/>
  </si>
  <si>
    <t>耕　　　　　　　　　　　種</t>
  </si>
  <si>
    <t>畜　　　　　　　　　　　産</t>
  </si>
  <si>
    <t>計</t>
  </si>
  <si>
    <t>米</t>
  </si>
  <si>
    <t>麦類</t>
  </si>
  <si>
    <t>野菜</t>
  </si>
  <si>
    <t>果実</t>
  </si>
  <si>
    <t>花き</t>
  </si>
  <si>
    <t>工芸農作物</t>
  </si>
  <si>
    <t>肉用牛</t>
  </si>
  <si>
    <t>乳用牛</t>
  </si>
  <si>
    <t>豚</t>
  </si>
  <si>
    <t>鶏</t>
  </si>
  <si>
    <t>その他
畜産物</t>
  </si>
  <si>
    <t>７年</t>
    <phoneticPr fontId="7"/>
  </si>
  <si>
    <t>８年</t>
  </si>
  <si>
    <t>９年</t>
  </si>
  <si>
    <t>１１年</t>
  </si>
  <si>
    <t>Ｘ</t>
    <phoneticPr fontId="7"/>
  </si>
  <si>
    <t>生産農業所得＝農業粗生産額×生産農業所得率</t>
  </si>
  <si>
    <t>生産農業所得率＝</t>
  </si>
  <si>
    <t>農業粗収益－｛農業経営費－（雇用労費＋賃借料及び料金×1/5＋支払小作料）｝＋補助金　</t>
  </si>
  <si>
    <t xml:space="preserve"> 農業粗収益</t>
  </si>
  <si>
    <t>３－５．家畜の飼養経営体数及び頭羽数</t>
    <rPh sb="9" eb="12">
      <t>ケイエイタイ</t>
    </rPh>
    <rPh sb="13" eb="14">
      <t>オヨ</t>
    </rPh>
    <phoneticPr fontId="4"/>
  </si>
  <si>
    <t>採卵鶏</t>
    <phoneticPr fontId="7"/>
  </si>
  <si>
    <t>ブロイラー</t>
  </si>
  <si>
    <t>経営体</t>
    <rPh sb="0" eb="3">
      <t>ケイエイタイ</t>
    </rPh>
    <phoneticPr fontId="7"/>
  </si>
  <si>
    <t>頭</t>
  </si>
  <si>
    <t>経営体</t>
    <phoneticPr fontId="7"/>
  </si>
  <si>
    <t>頭</t>
    <phoneticPr fontId="7"/>
  </si>
  <si>
    <t>千羽</t>
  </si>
  <si>
    <t>唐津市</t>
    <rPh sb="2" eb="3">
      <t>シ</t>
    </rPh>
    <phoneticPr fontId="7"/>
  </si>
  <si>
    <t>３－４．経営耕地面積規模別農家数</t>
    <rPh sb="4" eb="6">
      <t>ケイエイ</t>
    </rPh>
    <rPh sb="6" eb="8">
      <t>コウチ</t>
    </rPh>
    <rPh sb="8" eb="10">
      <t>メンセキ</t>
    </rPh>
    <rPh sb="10" eb="12">
      <t>キボ</t>
    </rPh>
    <rPh sb="12" eb="13">
      <t>ベツ</t>
    </rPh>
    <rPh sb="13" eb="15">
      <t>ノウカ</t>
    </rPh>
    <rPh sb="15" eb="16">
      <t>スウ</t>
    </rPh>
    <phoneticPr fontId="7"/>
  </si>
  <si>
    <t>例外規定</t>
    <rPh sb="0" eb="2">
      <t>レイガイ</t>
    </rPh>
    <rPh sb="2" eb="4">
      <t>キテイ</t>
    </rPh>
    <phoneticPr fontId="7"/>
  </si>
  <si>
    <t>0.1～0.3</t>
    <phoneticPr fontId="7"/>
  </si>
  <si>
    <t>0.3～0.5</t>
    <phoneticPr fontId="7"/>
  </si>
  <si>
    <t>0.5～1</t>
    <phoneticPr fontId="7"/>
  </si>
  <si>
    <t>1～1.5</t>
    <phoneticPr fontId="7"/>
  </si>
  <si>
    <t>1.5～2</t>
    <phoneticPr fontId="7"/>
  </si>
  <si>
    <t>2～2.5</t>
    <phoneticPr fontId="7"/>
  </si>
  <si>
    <t>2.5～3</t>
    <phoneticPr fontId="7"/>
  </si>
  <si>
    <t>3ｈａ</t>
    <phoneticPr fontId="7"/>
  </si>
  <si>
    <t>農　　家</t>
    <rPh sb="0" eb="4">
      <t>ノウカ</t>
    </rPh>
    <phoneticPr fontId="7"/>
  </si>
  <si>
    <t>ｈａ未満</t>
    <rPh sb="2" eb="4">
      <t>ミマン</t>
    </rPh>
    <phoneticPr fontId="7"/>
  </si>
  <si>
    <t>昭和60年</t>
    <rPh sb="0" eb="2">
      <t>ショウワ</t>
    </rPh>
    <phoneticPr fontId="7"/>
  </si>
  <si>
    <t>－</t>
    <phoneticPr fontId="7"/>
  </si>
  <si>
    <t>平成２年</t>
    <rPh sb="0" eb="2">
      <t>ヘイセイ</t>
    </rPh>
    <phoneticPr fontId="7"/>
  </si>
  <si>
    <t>７年</t>
    <phoneticPr fontId="7"/>
  </si>
  <si>
    <t>－</t>
    <phoneticPr fontId="7"/>
  </si>
  <si>
    <t>注2） 平成17年の「1.5～2ha未満」を「1～2ha未満」と読みかえる。「2.5～3ha未満」を「2～3ha未満」と読みかえる。</t>
    <rPh sb="0" eb="1">
      <t>チュウ</t>
    </rPh>
    <rPh sb="4" eb="6">
      <t>ヘイセイ</t>
    </rPh>
    <rPh sb="8" eb="9">
      <t>ネン</t>
    </rPh>
    <rPh sb="18" eb="20">
      <t>ミマン</t>
    </rPh>
    <rPh sb="28" eb="30">
      <t>ミマン</t>
    </rPh>
    <rPh sb="32" eb="33">
      <t>ヨ</t>
    </rPh>
    <rPh sb="46" eb="48">
      <t>ミマン</t>
    </rPh>
    <rPh sb="56" eb="58">
      <t>ミマン</t>
    </rPh>
    <rPh sb="60" eb="61">
      <t>ヨ</t>
    </rPh>
    <phoneticPr fontId="7"/>
  </si>
  <si>
    <t>注3） 平成22年の「2.5～3ha未満」を「2～3ha未満」と読みかえる。</t>
    <rPh sb="0" eb="1">
      <t>チュウ</t>
    </rPh>
    <rPh sb="4" eb="6">
      <t>ヘイセイ</t>
    </rPh>
    <rPh sb="8" eb="9">
      <t>ネン</t>
    </rPh>
    <rPh sb="18" eb="20">
      <t>ミマン</t>
    </rPh>
    <rPh sb="28" eb="30">
      <t>ミマン</t>
    </rPh>
    <rPh sb="32" eb="33">
      <t>ヨ</t>
    </rPh>
    <phoneticPr fontId="7"/>
  </si>
  <si>
    <t>資料：農林水産省「農林業センサス」</t>
    <rPh sb="0" eb="2">
      <t>シリョウ</t>
    </rPh>
    <rPh sb="3" eb="5">
      <t>ノウリン</t>
    </rPh>
    <rPh sb="5" eb="8">
      <t>スイサンショウ</t>
    </rPh>
    <rPh sb="9" eb="12">
      <t>ノウリンギョウ</t>
    </rPh>
    <phoneticPr fontId="7"/>
  </si>
  <si>
    <t>３－３．主副業別農家数及び経営耕地面積</t>
    <phoneticPr fontId="30"/>
  </si>
  <si>
    <t>（単位：戸，ha)(各年2月1日現在)</t>
    <phoneticPr fontId="7"/>
  </si>
  <si>
    <t>総　数</t>
    <phoneticPr fontId="30"/>
  </si>
  <si>
    <t>販売</t>
  </si>
  <si>
    <t>自給的</t>
  </si>
  <si>
    <t>経　営　耕　地　面　積</t>
  </si>
  <si>
    <t>農家</t>
  </si>
  <si>
    <t>農　家</t>
  </si>
  <si>
    <t>主業農家</t>
  </si>
  <si>
    <t>準主業農家</t>
  </si>
  <si>
    <t>副業的農家</t>
  </si>
  <si>
    <t>総数</t>
  </si>
  <si>
    <t>田</t>
  </si>
  <si>
    <t>畑</t>
  </si>
  <si>
    <t>樹園地</t>
  </si>
  <si>
    <t>昭和60年</t>
    <rPh sb="0" eb="2">
      <t>ショウワ</t>
    </rPh>
    <rPh sb="4" eb="5">
      <t>ネン</t>
    </rPh>
    <phoneticPr fontId="7"/>
  </si>
  <si>
    <t>－</t>
    <phoneticPr fontId="7"/>
  </si>
  <si>
    <t>平成 2年</t>
    <rPh sb="0" eb="2">
      <t>ヘイセイ</t>
    </rPh>
    <rPh sb="4" eb="5">
      <t>ネン</t>
    </rPh>
    <phoneticPr fontId="7"/>
  </si>
  <si>
    <t>7年</t>
    <rPh sb="1" eb="2">
      <t>ネン</t>
    </rPh>
    <phoneticPr fontId="7"/>
  </si>
  <si>
    <t>12年</t>
    <rPh sb="2" eb="3">
      <t>ネン</t>
    </rPh>
    <phoneticPr fontId="7"/>
  </si>
  <si>
    <t>17年</t>
    <rPh sb="2" eb="3">
      <t>ネン</t>
    </rPh>
    <phoneticPr fontId="7"/>
  </si>
  <si>
    <t>22年</t>
    <rPh sb="2" eb="3">
      <t>ネン</t>
    </rPh>
    <phoneticPr fontId="7"/>
  </si>
  <si>
    <t>27年</t>
    <rPh sb="2" eb="3">
      <t>ネン</t>
    </rPh>
    <phoneticPr fontId="7"/>
  </si>
  <si>
    <t>注1） 農家とは、(1)経営耕地面積が0.1ヘクタール以上（昭和60年まで0.05ヘクタール以上）。(2)(1)のほか例外規定の</t>
    <rPh sb="0" eb="1">
      <t>チュウ</t>
    </rPh>
    <phoneticPr fontId="30"/>
  </si>
  <si>
    <t>　　　適用を受けるものとして、経営耕地面積が 0.1ヘクタール未満(昭和60年まで0.05ヘクタール未満)でも施設園芸・</t>
    <phoneticPr fontId="30"/>
  </si>
  <si>
    <t>　　　養畜・養蚕などの経営により、過去1年間の農産物の総販売金額が15万円以上(昭和55・60年10万円以上，平成2・7</t>
    <phoneticPr fontId="30"/>
  </si>
  <si>
    <t>注2） 販売農家とは、経営耕地面積が0.3ヘクタール以上、又は農産物総販売金額が50万円以上の農家。自給的農家とは、</t>
    <rPh sb="0" eb="1">
      <t>チュウ</t>
    </rPh>
    <phoneticPr fontId="7"/>
  </si>
  <si>
    <t>　　　経営耕地面積が0.3ヘクタール未満で、かつ農産物総販売金額が50万円未満の農家。(平成2年から新しく区分された)</t>
    <phoneticPr fontId="7"/>
  </si>
  <si>
    <t>資料：農林水産省「農林業センサス」</t>
    <rPh sb="3" eb="5">
      <t>ノウリン</t>
    </rPh>
    <rPh sb="5" eb="8">
      <t>スイサンショウ</t>
    </rPh>
    <rPh sb="9" eb="12">
      <t>ノウリンギョウ</t>
    </rPh>
    <phoneticPr fontId="7"/>
  </si>
  <si>
    <t>３－２．農家人口・農家数</t>
    <rPh sb="4" eb="6">
      <t>ノウカ</t>
    </rPh>
    <rPh sb="6" eb="7">
      <t>ジンコウ</t>
    </rPh>
    <rPh sb="7" eb="8">
      <t>コウ</t>
    </rPh>
    <rPh sb="9" eb="11">
      <t>ノウカ</t>
    </rPh>
    <rPh sb="11" eb="12">
      <t>スウ</t>
    </rPh>
    <phoneticPr fontId="7"/>
  </si>
  <si>
    <t>(各年2月1日現在)</t>
    <phoneticPr fontId="7"/>
  </si>
  <si>
    <t>年  次</t>
    <rPh sb="0" eb="4">
      <t>ネンジ</t>
    </rPh>
    <phoneticPr fontId="7"/>
  </si>
  <si>
    <t>農家人口（人）</t>
    <phoneticPr fontId="7"/>
  </si>
  <si>
    <t>農家数（戸）</t>
    <rPh sb="0" eb="2">
      <t>ノウカ</t>
    </rPh>
    <rPh sb="2" eb="3">
      <t>スウ</t>
    </rPh>
    <rPh sb="4" eb="5">
      <t>コ</t>
    </rPh>
    <phoneticPr fontId="7"/>
  </si>
  <si>
    <t>販売農家</t>
    <rPh sb="0" eb="2">
      <t>ハンバイ</t>
    </rPh>
    <rPh sb="2" eb="4">
      <t>ノウカ</t>
    </rPh>
    <phoneticPr fontId="7"/>
  </si>
  <si>
    <t>総数</t>
    <phoneticPr fontId="7"/>
  </si>
  <si>
    <t>男</t>
  </si>
  <si>
    <t>女</t>
  </si>
  <si>
    <t>自給的農家</t>
    <rPh sb="0" eb="2">
      <t>ジキュウ</t>
    </rPh>
    <rPh sb="2" eb="3">
      <t>テキ</t>
    </rPh>
    <phoneticPr fontId="7"/>
  </si>
  <si>
    <t>専業</t>
  </si>
  <si>
    <t>第１種</t>
  </si>
  <si>
    <t>第２種</t>
  </si>
  <si>
    <t>兼業農家</t>
    <rPh sb="0" eb="2">
      <t>ケンギョウ</t>
    </rPh>
    <rPh sb="2" eb="4">
      <t>ノウカ</t>
    </rPh>
    <phoneticPr fontId="7"/>
  </si>
  <si>
    <t>-</t>
    <phoneticPr fontId="7"/>
  </si>
  <si>
    <t>７年</t>
    <phoneticPr fontId="7"/>
  </si>
  <si>
    <t>３－１．産業(大分類)別15歳以上就業者数</t>
    <phoneticPr fontId="31"/>
  </si>
  <si>
    <t>（単位：人）(各年10月1日現在)</t>
    <phoneticPr fontId="31"/>
  </si>
  <si>
    <t>総数</t>
    <rPh sb="0" eb="2">
      <t>ソウスウ</t>
    </rPh>
    <phoneticPr fontId="7"/>
  </si>
  <si>
    <t>第1次産業</t>
    <rPh sb="0" eb="1">
      <t>ダイ</t>
    </rPh>
    <rPh sb="2" eb="3">
      <t>ジ</t>
    </rPh>
    <rPh sb="3" eb="5">
      <t>サンギョウ</t>
    </rPh>
    <phoneticPr fontId="7"/>
  </si>
  <si>
    <t>第2次産業</t>
    <rPh sb="0" eb="1">
      <t>ダイ</t>
    </rPh>
    <rPh sb="2" eb="3">
      <t>ジ</t>
    </rPh>
    <rPh sb="3" eb="5">
      <t>サンギョウ</t>
    </rPh>
    <phoneticPr fontId="7"/>
  </si>
  <si>
    <t>第3次産業</t>
    <rPh sb="0" eb="1">
      <t>ダイ</t>
    </rPh>
    <rPh sb="2" eb="3">
      <t>ジ</t>
    </rPh>
    <rPh sb="3" eb="5">
      <t>サンギョウ</t>
    </rPh>
    <phoneticPr fontId="7"/>
  </si>
  <si>
    <t>分類不能の産業</t>
  </si>
  <si>
    <t>農業</t>
    <phoneticPr fontId="7"/>
  </si>
  <si>
    <t>林業</t>
    <phoneticPr fontId="7"/>
  </si>
  <si>
    <t>漁業</t>
    <phoneticPr fontId="7"/>
  </si>
  <si>
    <t>鉱業</t>
    <phoneticPr fontId="7"/>
  </si>
  <si>
    <t>建設業</t>
    <phoneticPr fontId="7"/>
  </si>
  <si>
    <t>製造業</t>
    <phoneticPr fontId="7"/>
  </si>
  <si>
    <t>電気・ガス・熱供給・水道業</t>
    <phoneticPr fontId="7"/>
  </si>
  <si>
    <t>運輸・通信業</t>
    <phoneticPr fontId="7"/>
  </si>
  <si>
    <t>卸売・小売業</t>
    <phoneticPr fontId="7"/>
  </si>
  <si>
    <t>金融・保険業</t>
    <phoneticPr fontId="7"/>
  </si>
  <si>
    <t>不動産業</t>
    <phoneticPr fontId="7"/>
  </si>
  <si>
    <t>サービス業</t>
    <phoneticPr fontId="7"/>
  </si>
  <si>
    <t>公務</t>
    <phoneticPr fontId="7"/>
  </si>
  <si>
    <t>昭和50年</t>
    <rPh sb="0" eb="2">
      <t>ショウワ</t>
    </rPh>
    <rPh sb="4" eb="5">
      <t>ネン</t>
    </rPh>
    <phoneticPr fontId="7"/>
  </si>
  <si>
    <t>55年</t>
    <rPh sb="2" eb="3">
      <t>ネン</t>
    </rPh>
    <phoneticPr fontId="7"/>
  </si>
  <si>
    <t>60年</t>
    <rPh sb="2" eb="3">
      <t>ネン</t>
    </rPh>
    <phoneticPr fontId="7"/>
  </si>
  <si>
    <t>浜玉町</t>
    <rPh sb="2" eb="3">
      <t>マチ</t>
    </rPh>
    <phoneticPr fontId="7"/>
  </si>
  <si>
    <t>厳木町</t>
    <rPh sb="2" eb="3">
      <t>マチ</t>
    </rPh>
    <phoneticPr fontId="7"/>
  </si>
  <si>
    <t>相知町</t>
    <rPh sb="2" eb="3">
      <t>マチ</t>
    </rPh>
    <phoneticPr fontId="7"/>
  </si>
  <si>
    <t>北波多村</t>
    <rPh sb="3" eb="4">
      <t>ムラ</t>
    </rPh>
    <phoneticPr fontId="7"/>
  </si>
  <si>
    <t>肥前町</t>
    <rPh sb="2" eb="3">
      <t>マチ</t>
    </rPh>
    <phoneticPr fontId="7"/>
  </si>
  <si>
    <t>鎮西町</t>
    <rPh sb="2" eb="3">
      <t>マチ</t>
    </rPh>
    <phoneticPr fontId="7"/>
  </si>
  <si>
    <t>呼子町</t>
    <rPh sb="2" eb="3">
      <t>マチ</t>
    </rPh>
    <phoneticPr fontId="7"/>
  </si>
  <si>
    <t>七山村</t>
    <rPh sb="2" eb="3">
      <t>ムラ</t>
    </rPh>
    <phoneticPr fontId="7"/>
  </si>
  <si>
    <t>資料：総務省統計局「国勢調査」</t>
    <rPh sb="5" eb="6">
      <t>ショウ</t>
    </rPh>
    <phoneticPr fontId="31"/>
  </si>
  <si>
    <t>注1） 例外規定農家とは、経営耕地面積が10a未満（昭和60年は5a未満）で、農産物総販売額が15万円以上</t>
    <rPh sb="0" eb="1">
      <t>チュウ</t>
    </rPh>
    <phoneticPr fontId="7"/>
  </si>
  <si>
    <t>　　　（昭和60年は10万円以上）の農家。昭和60年は「0.1～0.3ha未満」を「0.05～0.3ha未満」と読みかえる。</t>
    <phoneticPr fontId="7"/>
  </si>
  <si>
    <t>資料：佐賀県「家畜飼養状況定期報告」</t>
    <rPh sb="0" eb="2">
      <t>シリョウ</t>
    </rPh>
    <rPh sb="3" eb="6">
      <t>サガケン</t>
    </rPh>
    <rPh sb="7" eb="9">
      <t>カチク</t>
    </rPh>
    <rPh sb="9" eb="11">
      <t>シヨウ</t>
    </rPh>
    <rPh sb="11" eb="13">
      <t>ジョウキョウ</t>
    </rPh>
    <rPh sb="13" eb="15">
      <t>テイキ</t>
    </rPh>
    <rPh sb="15" eb="17">
      <t>ホウコク</t>
    </rPh>
    <phoneticPr fontId="4"/>
  </si>
  <si>
    <t>注）平成27年のサービス業は「学術研究、専門・技術サービス業」「宿泊業、飲食サービス業」「生活関連サービス業、娯楽業」「教育、学習支援業」「医療、福祉」「複合サービス事業」
　　「サービス業（他に分類されないもの）」を含む</t>
    <rPh sb="0" eb="1">
      <t>チュウ</t>
    </rPh>
    <rPh sb="2" eb="4">
      <t>ヘイセイ</t>
    </rPh>
    <rPh sb="6" eb="7">
      <t>ネン</t>
    </rPh>
    <rPh sb="12" eb="13">
      <t>ギョウ</t>
    </rPh>
    <rPh sb="109" eb="110">
      <t>フク</t>
    </rPh>
    <phoneticPr fontId="7"/>
  </si>
  <si>
    <t>注1） 数値は四捨五入されているため計と内訳が一致しない</t>
    <rPh sb="0" eb="1">
      <t>チュウ</t>
    </rPh>
    <rPh sb="4" eb="6">
      <t>スウチ</t>
    </rPh>
    <rPh sb="7" eb="11">
      <t>シシャゴニュウ</t>
    </rPh>
    <phoneticPr fontId="4"/>
  </si>
  <si>
    <t>注2） 平成17年は七山を含む</t>
    <rPh sb="0" eb="1">
      <t>チュウ</t>
    </rPh>
    <rPh sb="4" eb="6">
      <t>ヘイセイ</t>
    </rPh>
    <rPh sb="8" eb="9">
      <t>ネン</t>
    </rPh>
    <rPh sb="10" eb="12">
      <t>ナナヤマ</t>
    </rPh>
    <rPh sb="13" eb="14">
      <t>フク</t>
    </rPh>
    <phoneticPr fontId="4"/>
  </si>
  <si>
    <t>注6） 経営耕地面積はそれぞれの数字をha単位に四捨五入しているので必ずしも計に一致しない</t>
    <rPh sb="0" eb="1">
      <t>チュウ</t>
    </rPh>
    <phoneticPr fontId="7"/>
  </si>
  <si>
    <t>注3） 主業農家とは農業所得が主（農家所得の50%以上が農業所得）で65歳未満の農業従事60日以上の者がいる農家</t>
    <rPh sb="0" eb="1">
      <t>チュウ</t>
    </rPh>
    <phoneticPr fontId="7"/>
  </si>
  <si>
    <t>注5） 副業的農家とは65歳未満の農業従事60日以上の者がいない農家</t>
    <rPh sb="0" eb="1">
      <t>チュウ</t>
    </rPh>
    <phoneticPr fontId="7"/>
  </si>
  <si>
    <t>注8） 平成17年は七山を含む</t>
    <rPh sb="0" eb="1">
      <t>チュウ</t>
    </rPh>
    <rPh sb="4" eb="6">
      <t>ヘイセイ</t>
    </rPh>
    <rPh sb="8" eb="9">
      <t>ネン</t>
    </rPh>
    <rPh sb="10" eb="12">
      <t>ナナヤマ</t>
    </rPh>
    <rPh sb="13" eb="14">
      <t>フク</t>
    </rPh>
    <phoneticPr fontId="7"/>
  </si>
  <si>
    <t>－</t>
  </si>
  <si>
    <t>令和２年</t>
    <rPh sb="0" eb="2">
      <t>レイワ</t>
    </rPh>
    <rPh sb="3" eb="4">
      <t>ネン</t>
    </rPh>
    <phoneticPr fontId="7"/>
  </si>
  <si>
    <t>注1） 農家人口は世帯員の数</t>
    <rPh sb="0" eb="1">
      <t>チュウ</t>
    </rPh>
    <rPh sb="4" eb="8">
      <t>ノウカジンコウ</t>
    </rPh>
    <rPh sb="9" eb="12">
      <t>セタイイン</t>
    </rPh>
    <rPh sb="13" eb="14">
      <t>カズ</t>
    </rPh>
    <phoneticPr fontId="7"/>
  </si>
  <si>
    <t>注2） 自給的農家とは経営耕地面積が30ａ未満かつ農産物販売金額が50万円未満の農家</t>
    <rPh sb="0" eb="1">
      <t>チュウ</t>
    </rPh>
    <rPh sb="21" eb="23">
      <t>ミマン</t>
    </rPh>
    <phoneticPr fontId="7"/>
  </si>
  <si>
    <t>注3） 販売農家とは経営耕地面積が30ａ以上又は農産物販売金額が50万円以上の農家</t>
    <rPh sb="0" eb="1">
      <t>チュウ</t>
    </rPh>
    <rPh sb="4" eb="6">
      <t>ハンバイ</t>
    </rPh>
    <phoneticPr fontId="7"/>
  </si>
  <si>
    <t>注4） 平成17年は七山を含む</t>
    <rPh sb="0" eb="1">
      <t>チュウ</t>
    </rPh>
    <rPh sb="4" eb="6">
      <t>ヘイセイ</t>
    </rPh>
    <rPh sb="8" eb="9">
      <t>ネン</t>
    </rPh>
    <rPh sb="10" eb="12">
      <t>ナナヤマ</t>
    </rPh>
    <rPh sb="13" eb="14">
      <t>フク</t>
    </rPh>
    <phoneticPr fontId="7"/>
  </si>
  <si>
    <t>-</t>
    <phoneticPr fontId="3"/>
  </si>
  <si>
    <t>-</t>
    <phoneticPr fontId="3"/>
  </si>
  <si>
    <t>-</t>
    <phoneticPr fontId="3"/>
  </si>
  <si>
    <t>注5） 令和2年は販売農家の内訳を調査されていない</t>
    <rPh sb="0" eb="1">
      <t>チュウ</t>
    </rPh>
    <rPh sb="4" eb="6">
      <t>レイワ</t>
    </rPh>
    <rPh sb="7" eb="8">
      <t>ネン</t>
    </rPh>
    <rPh sb="9" eb="13">
      <t>ハンバイノウカ</t>
    </rPh>
    <rPh sb="14" eb="16">
      <t>ウチワケ</t>
    </rPh>
    <rPh sb="17" eb="19">
      <t>チョウサ</t>
    </rPh>
    <phoneticPr fontId="7"/>
  </si>
  <si>
    <t>令和 2年</t>
    <rPh sb="0" eb="2">
      <t>レイワ</t>
    </rPh>
    <rPh sb="4" eb="5">
      <t>ネン</t>
    </rPh>
    <phoneticPr fontId="7"/>
  </si>
  <si>
    <t>注7） 平成7年より専兼業別から主副業別農家数に変更</t>
    <rPh sb="0" eb="1">
      <t>チュウ</t>
    </rPh>
    <phoneticPr fontId="7"/>
  </si>
  <si>
    <t>注4） 準主業農家とは、農外所得が主で65歳未満の農業従事60日以上の者がいる農家</t>
    <rPh sb="0" eb="1">
      <t>チュウ</t>
    </rPh>
    <phoneticPr fontId="7"/>
  </si>
  <si>
    <t>　　　・12年15万円以上)あるもの</t>
    <phoneticPr fontId="30"/>
  </si>
  <si>
    <t>主副業別農家数</t>
    <phoneticPr fontId="30"/>
  </si>
  <si>
    <t>注9） 令和2年から調査対象の属性区分変更により、販売農家の数値と主副業別農家数の合計は一致しない</t>
    <rPh sb="0" eb="1">
      <t>チュウ</t>
    </rPh>
    <rPh sb="4" eb="6">
      <t>レイワ</t>
    </rPh>
    <rPh sb="7" eb="8">
      <t>ネン</t>
    </rPh>
    <rPh sb="10" eb="14">
      <t>チョウサタイショウ</t>
    </rPh>
    <rPh sb="15" eb="19">
      <t>ゾクセイクブン</t>
    </rPh>
    <rPh sb="19" eb="21">
      <t>ヘンコウ</t>
    </rPh>
    <rPh sb="44" eb="46">
      <t>イッチ</t>
    </rPh>
    <phoneticPr fontId="7"/>
  </si>
  <si>
    <t>乳用牛</t>
    <phoneticPr fontId="3"/>
  </si>
  <si>
    <t>経営体数</t>
  </si>
  <si>
    <t>経営体数</t>
    <rPh sb="0" eb="3">
      <t>ケイエイタイ</t>
    </rPh>
    <phoneticPr fontId="7"/>
  </si>
  <si>
    <t>頭数</t>
  </si>
  <si>
    <t>羽数</t>
  </si>
  <si>
    <t>雑穀
豆類
いも類</t>
    <phoneticPr fontId="7"/>
  </si>
  <si>
    <t>種苗・
苗木
その他</t>
    <phoneticPr fontId="7"/>
  </si>
  <si>
    <t>平成６年</t>
    <phoneticPr fontId="7"/>
  </si>
  <si>
    <t>－</t>
    <phoneticPr fontId="7"/>
  </si>
  <si>
    <t>－</t>
    <phoneticPr fontId="7"/>
  </si>
  <si>
    <t>－</t>
    <phoneticPr fontId="7"/>
  </si>
  <si>
    <t>Ｘ</t>
    <phoneticPr fontId="7"/>
  </si>
  <si>
    <t>Ｘ</t>
    <phoneticPr fontId="7"/>
  </si>
  <si>
    <t>－</t>
    <phoneticPr fontId="7"/>
  </si>
  <si>
    <t>１９年</t>
    <rPh sb="2" eb="3">
      <t>ネン</t>
    </rPh>
    <phoneticPr fontId="7"/>
  </si>
  <si>
    <t>２０年</t>
    <rPh sb="2" eb="3">
      <t>ネン</t>
    </rPh>
    <phoneticPr fontId="7"/>
  </si>
  <si>
    <t>２１年</t>
    <rPh sb="2" eb="3">
      <t>ネン</t>
    </rPh>
    <phoneticPr fontId="7"/>
  </si>
  <si>
    <t>２３年</t>
    <rPh sb="2" eb="3">
      <t>ネン</t>
    </rPh>
    <phoneticPr fontId="7"/>
  </si>
  <si>
    <t>２４年</t>
    <rPh sb="2" eb="3">
      <t>ネン</t>
    </rPh>
    <phoneticPr fontId="7"/>
  </si>
  <si>
    <t>２５年</t>
    <rPh sb="2" eb="3">
      <t>ネン</t>
    </rPh>
    <phoneticPr fontId="7"/>
  </si>
  <si>
    <t>２６年</t>
    <rPh sb="2" eb="3">
      <t>ネン</t>
    </rPh>
    <phoneticPr fontId="7"/>
  </si>
  <si>
    <t>２８年</t>
    <rPh sb="2" eb="3">
      <t>ネン</t>
    </rPh>
    <phoneticPr fontId="7"/>
  </si>
  <si>
    <t>２９年</t>
    <rPh sb="2" eb="3">
      <t>ネン</t>
    </rPh>
    <phoneticPr fontId="7"/>
  </si>
  <si>
    <t>３０年</t>
    <rPh sb="2" eb="3">
      <t>ネン</t>
    </rPh>
    <phoneticPr fontId="7"/>
  </si>
  <si>
    <t>Ｒ１年</t>
    <rPh sb="2" eb="3">
      <t>ネン</t>
    </rPh>
    <phoneticPr fontId="7"/>
  </si>
  <si>
    <t>Ｒ２年</t>
    <rPh sb="2" eb="3">
      <t>ネン</t>
    </rPh>
    <phoneticPr fontId="7"/>
  </si>
  <si>
    <t>注3） 平成19年から平成25年まで都道府県を単位とした推計のみ行われていたため平成19年～平成25年の唐津市のみのデータ無し</t>
    <rPh sb="0" eb="1">
      <t>チュウ</t>
    </rPh>
    <rPh sb="4" eb="6">
      <t>ヘイセイ</t>
    </rPh>
    <rPh sb="8" eb="9">
      <t>ネン</t>
    </rPh>
    <rPh sb="11" eb="13">
      <t>ヘイセイ</t>
    </rPh>
    <rPh sb="15" eb="16">
      <t>ネン</t>
    </rPh>
    <rPh sb="18" eb="22">
      <t>トドウフケン</t>
    </rPh>
    <rPh sb="23" eb="25">
      <t>タンイ</t>
    </rPh>
    <rPh sb="28" eb="30">
      <t>スイケイ</t>
    </rPh>
    <rPh sb="32" eb="33">
      <t>オコナ</t>
    </rPh>
    <rPh sb="40" eb="42">
      <t>ヘイセイ</t>
    </rPh>
    <rPh sb="44" eb="45">
      <t>ネン</t>
    </rPh>
    <rPh sb="46" eb="48">
      <t>ヘイセイ</t>
    </rPh>
    <rPh sb="50" eb="51">
      <t>ネン</t>
    </rPh>
    <rPh sb="52" eb="54">
      <t>カラツ</t>
    </rPh>
    <rPh sb="54" eb="55">
      <t>シ</t>
    </rPh>
    <rPh sb="61" eb="62">
      <t>ナ</t>
    </rPh>
    <phoneticPr fontId="4"/>
  </si>
  <si>
    <t>資料：農林水産省「生産農業所得統計」（～H19）</t>
    <rPh sb="3" eb="5">
      <t>ノウリン</t>
    </rPh>
    <rPh sb="5" eb="8">
      <t>スイサンショウ</t>
    </rPh>
    <phoneticPr fontId="4"/>
  </si>
  <si>
    <t>資料：農林水産省「市町村別生産農業産出額（推計）」（H26～）</t>
    <rPh sb="9" eb="12">
      <t>シチョウソン</t>
    </rPh>
    <rPh sb="12" eb="13">
      <t>ベツ</t>
    </rPh>
    <rPh sb="13" eb="15">
      <t>セイサン</t>
    </rPh>
    <rPh sb="15" eb="17">
      <t>ノウギョウ</t>
    </rPh>
    <rPh sb="17" eb="20">
      <t>サンシュツガク</t>
    </rPh>
    <rPh sb="21" eb="23">
      <t>スイケイ</t>
    </rPh>
    <phoneticPr fontId="3"/>
  </si>
  <si>
    <t>令和２年</t>
    <rPh sb="0" eb="2">
      <t>レイワ</t>
    </rPh>
    <rPh sb="3" eb="4">
      <t>ネン</t>
    </rPh>
    <phoneticPr fontId="3"/>
  </si>
  <si>
    <t>唐津市</t>
    <rPh sb="0" eb="3">
      <t>カラツシ</t>
    </rPh>
    <phoneticPr fontId="3"/>
  </si>
  <si>
    <t>Ｒ３年</t>
    <rPh sb="2" eb="3">
      <t>ネン</t>
    </rPh>
    <phoneticPr fontId="7"/>
  </si>
  <si>
    <t>Ｒ４年</t>
    <rPh sb="2" eb="3">
      <t>ネン</t>
    </rPh>
    <phoneticPr fontId="7"/>
  </si>
  <si>
    <t>Ｒ５年</t>
    <rPh sb="2" eb="3">
      <t>ネン</t>
    </rPh>
    <phoneticPr fontId="7"/>
  </si>
  <si>
    <t>(令和7年2月1日現在)</t>
    <rPh sb="1" eb="3">
      <t>レイワ</t>
    </rPh>
    <rPh sb="4" eb="5">
      <t>ネン</t>
    </rPh>
    <phoneticPr fontId="7"/>
  </si>
  <si>
    <t>平成2年</t>
    <rPh sb="0" eb="2">
      <t>ヘイセイ</t>
    </rPh>
    <phoneticPr fontId="7"/>
  </si>
  <si>
    <t>令和2年</t>
    <rPh sb="0" eb="2">
      <t>レイワ</t>
    </rPh>
    <rPh sb="3" eb="4">
      <t>ネン</t>
    </rPh>
    <phoneticPr fontId="7"/>
  </si>
  <si>
    <t>唐津市</t>
    <rPh sb="0" eb="1">
      <t>トウ</t>
    </rPh>
    <rPh sb="1" eb="2">
      <t>ツ</t>
    </rPh>
    <rPh sb="2" eb="3">
      <t>シ</t>
    </rPh>
    <phoneticPr fontId="7"/>
  </si>
  <si>
    <t>生産農業所得</t>
    <rPh sb="4" eb="6">
      <t>ショトク</t>
    </rPh>
    <phoneticPr fontId="3"/>
  </si>
  <si>
    <t>加工農産物</t>
    <phoneticPr fontId="3"/>
  </si>
  <si>
    <t>平成2年</t>
    <rPh sb="0" eb="2">
      <t>ヘイセイ</t>
    </rPh>
    <rPh sb="3" eb="4">
      <t>ネン</t>
    </rPh>
    <phoneticPr fontId="7"/>
  </si>
  <si>
    <t>販売
なし</t>
    <rPh sb="0" eb="2">
      <t>ハンバイ</t>
    </rPh>
    <phoneticPr fontId="7"/>
  </si>
  <si>
    <t>未満</t>
    <rPh sb="0" eb="2">
      <t>ミマン</t>
    </rPh>
    <phoneticPr fontId="7"/>
  </si>
  <si>
    <t>未満</t>
    <rPh sb="0" eb="1">
      <t>ミ</t>
    </rPh>
    <rPh sb="1" eb="2">
      <t>マン</t>
    </rPh>
    <phoneticPr fontId="7"/>
  </si>
  <si>
    <t>　注1）調査年度により所得区分が異なる</t>
    <rPh sb="1" eb="2">
      <t>チュウ</t>
    </rPh>
    <phoneticPr fontId="7"/>
  </si>
  <si>
    <t>　資料：農林水産省「農林業センサス」</t>
    <rPh sb="1" eb="3">
      <t>シリョウ</t>
    </rPh>
    <rPh sb="4" eb="6">
      <t>ノウリン</t>
    </rPh>
    <rPh sb="6" eb="9">
      <t>スイサンショウ</t>
    </rPh>
    <rPh sb="10" eb="13">
      <t>ノウリンギョウ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</si>
</sst>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#,##0;&quot;△ &quot;#,##0"/>
    <numFmt numFmtId="178" formatCode="###\ ##0\ ;&quot;△&quot;\ ###\ ##0\ "/>
    <numFmt numFmtId="179" formatCode="\x\ "/>
    <numFmt numFmtId="180" formatCode="\-\ "/>
    <numFmt numFmtId="181" formatCode="###\ ##0"/>
    <numFmt numFmtId="182" formatCode="#,##0.0;[Red]\-#,##0.0"/>
  </numFmts>
  <fonts count="46" x14ac:knownFonts="1"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11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1" fillId="0" borderId="0"/>
    <xf numFmtId="0" fontId="29" fillId="2" borderId="0" applyNumberFormat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2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5" fillId="0" borderId="0" xfId="48" applyFont="1" applyFill="1" applyAlignment="1">
      <alignment vertical="center"/>
    </xf>
    <xf numFmtId="0" fontId="8" fillId="33" borderId="33" xfId="48" applyFont="1" applyFill="1" applyBorder="1" applyAlignment="1">
      <alignment horizontal="centerContinuous" vertical="center"/>
    </xf>
    <xf numFmtId="0" fontId="8" fillId="33" borderId="17" xfId="48" applyFont="1" applyFill="1" applyBorder="1" applyAlignment="1">
      <alignment horizontal="distributed" vertical="center"/>
    </xf>
    <xf numFmtId="0" fontId="8" fillId="33" borderId="17" xfId="48" applyFont="1" applyFill="1" applyBorder="1" applyAlignment="1">
      <alignment horizontal="distributed" vertical="center" wrapText="1"/>
    </xf>
    <xf numFmtId="0" fontId="8" fillId="0" borderId="19" xfId="48" applyNumberFormat="1" applyFont="1" applyFill="1" applyBorder="1" applyAlignment="1">
      <alignment horizontal="right" vertical="center"/>
    </xf>
    <xf numFmtId="176" fontId="8" fillId="0" borderId="23" xfId="48" applyNumberFormat="1" applyFont="1" applyFill="1" applyBorder="1" applyAlignment="1">
      <alignment horizontal="right" vertical="center"/>
    </xf>
    <xf numFmtId="176" fontId="8" fillId="0" borderId="29" xfId="48" applyNumberFormat="1" applyFont="1" applyFill="1" applyBorder="1" applyAlignment="1">
      <alignment horizontal="right" vertical="center"/>
    </xf>
    <xf numFmtId="0" fontId="8" fillId="0" borderId="28" xfId="48" applyNumberFormat="1" applyFont="1" applyFill="1" applyBorder="1" applyAlignment="1">
      <alignment horizontal="right" vertical="center"/>
    </xf>
    <xf numFmtId="176" fontId="8" fillId="0" borderId="42" xfId="2" applyNumberFormat="1" applyFont="1" applyFill="1" applyBorder="1" applyAlignment="1" applyProtection="1">
      <alignment vertical="center"/>
      <protection locked="0"/>
    </xf>
    <xf numFmtId="176" fontId="8" fillId="0" borderId="55" xfId="2" applyNumberFormat="1" applyFont="1" applyFill="1" applyBorder="1" applyAlignment="1" applyProtection="1">
      <alignment vertical="center"/>
      <protection locked="0"/>
    </xf>
    <xf numFmtId="176" fontId="8" fillId="0" borderId="29" xfId="2" applyNumberFormat="1" applyFont="1" applyFill="1" applyBorder="1" applyAlignment="1" applyProtection="1">
      <alignment horizontal="right" vertical="center"/>
      <protection locked="0"/>
    </xf>
    <xf numFmtId="0" fontId="8" fillId="0" borderId="23" xfId="48" applyFont="1" applyFill="1" applyBorder="1" applyAlignment="1">
      <alignment horizontal="center" vertical="center"/>
    </xf>
    <xf numFmtId="49" fontId="8" fillId="0" borderId="47" xfId="48" applyNumberFormat="1" applyFont="1" applyFill="1" applyBorder="1" applyAlignment="1">
      <alignment horizontal="right" vertical="center"/>
    </xf>
    <xf numFmtId="178" fontId="8" fillId="33" borderId="0" xfId="2" applyNumberFormat="1" applyFont="1" applyFill="1" applyBorder="1" applyAlignment="1" applyProtection="1">
      <alignment horizontal="right" vertical="center"/>
      <protection locked="0"/>
    </xf>
    <xf numFmtId="180" fontId="8" fillId="33" borderId="0" xfId="2" applyNumberFormat="1" applyFont="1" applyFill="1" applyBorder="1" applyAlignment="1" applyProtection="1">
      <alignment horizontal="right" vertical="center"/>
      <protection locked="0"/>
    </xf>
    <xf numFmtId="38" fontId="32" fillId="0" borderId="0" xfId="1" applyFont="1" applyAlignment="1">
      <alignment vertical="center"/>
    </xf>
    <xf numFmtId="38" fontId="32" fillId="0" borderId="0" xfId="1" applyFont="1" applyBorder="1" applyAlignment="1">
      <alignment vertical="center"/>
    </xf>
    <xf numFmtId="0" fontId="6" fillId="0" borderId="0" xfId="2" applyFont="1">
      <alignment vertical="center"/>
    </xf>
    <xf numFmtId="0" fontId="2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horizontal="centerContinuous" vertical="center"/>
    </xf>
    <xf numFmtId="0" fontId="5" fillId="0" borderId="0" xfId="49" applyFont="1" applyFill="1" applyAlignment="1">
      <alignment vertical="center"/>
    </xf>
    <xf numFmtId="0" fontId="9" fillId="0" borderId="0" xfId="49" applyFont="1" applyFill="1" applyAlignment="1">
      <alignment horizontal="right" vertical="center"/>
    </xf>
    <xf numFmtId="0" fontId="9" fillId="0" borderId="0" xfId="49" applyFont="1" applyFill="1" applyBorder="1" applyAlignment="1">
      <alignment horizontal="right" vertical="center"/>
    </xf>
    <xf numFmtId="176" fontId="8" fillId="0" borderId="0" xfId="49" applyNumberFormat="1" applyFont="1" applyFill="1" applyBorder="1" applyAlignment="1" applyProtection="1">
      <alignment horizontal="right" vertical="center"/>
      <protection locked="0"/>
    </xf>
    <xf numFmtId="0" fontId="8" fillId="0" borderId="24" xfId="49" applyFont="1" applyFill="1" applyBorder="1" applyAlignment="1">
      <alignment horizontal="distributed" vertical="center"/>
    </xf>
    <xf numFmtId="181" fontId="8" fillId="0" borderId="25" xfId="49" applyNumberFormat="1" applyFont="1" applyFill="1" applyBorder="1" applyAlignment="1" applyProtection="1">
      <alignment horizontal="right" vertical="center"/>
      <protection locked="0"/>
    </xf>
    <xf numFmtId="181" fontId="8" fillId="0" borderId="26" xfId="49" applyNumberFormat="1" applyFont="1" applyFill="1" applyBorder="1" applyAlignment="1" applyProtection="1">
      <alignment horizontal="right" vertical="center"/>
      <protection locked="0"/>
    </xf>
    <xf numFmtId="181" fontId="8" fillId="0" borderId="27" xfId="49" applyNumberFormat="1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>
      <alignment horizontal="distributed" vertical="center"/>
    </xf>
    <xf numFmtId="181" fontId="8" fillId="0" borderId="0" xfId="49" applyNumberFormat="1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Alignment="1">
      <alignment vertical="center"/>
    </xf>
    <xf numFmtId="0" fontId="8" fillId="0" borderId="0" xfId="49" applyFont="1" applyFill="1" applyBorder="1" applyAlignment="1">
      <alignment horizontal="centerContinuous" vertical="center"/>
    </xf>
    <xf numFmtId="0" fontId="8" fillId="0" borderId="0" xfId="49" applyFont="1" applyFill="1" applyBorder="1" applyAlignment="1">
      <alignment horizontal="distributed" vertical="center" wrapText="1"/>
    </xf>
    <xf numFmtId="0" fontId="5" fillId="0" borderId="0" xfId="49" applyFont="1" applyFill="1" applyBorder="1" applyAlignment="1">
      <alignment vertical="center"/>
    </xf>
    <xf numFmtId="0" fontId="8" fillId="0" borderId="0" xfId="49" applyFont="1" applyFill="1" applyAlignment="1">
      <alignment vertical="center"/>
    </xf>
    <xf numFmtId="0" fontId="34" fillId="0" borderId="0" xfId="2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32" fillId="0" borderId="0" xfId="1" applyFont="1" applyFill="1" applyAlignment="1">
      <alignment vertical="center"/>
    </xf>
    <xf numFmtId="38" fontId="36" fillId="0" borderId="0" xfId="3" applyNumberFormat="1" applyFont="1" applyFill="1" applyAlignment="1" applyProtection="1">
      <alignment vertical="center"/>
    </xf>
    <xf numFmtId="38" fontId="32" fillId="0" borderId="0" xfId="1" applyFont="1" applyBorder="1" applyAlignment="1">
      <alignment horizontal="center" vertical="center" shrinkToFit="1"/>
    </xf>
    <xf numFmtId="38" fontId="5" fillId="0" borderId="0" xfId="1" applyFont="1" applyAlignment="1">
      <alignment vertical="center"/>
    </xf>
    <xf numFmtId="0" fontId="5" fillId="0" borderId="0" xfId="2" applyFont="1">
      <alignment vertical="center"/>
    </xf>
    <xf numFmtId="0" fontId="5" fillId="0" borderId="0" xfId="50" applyFont="1" applyFill="1" applyAlignment="1">
      <alignment vertical="center"/>
    </xf>
    <xf numFmtId="0" fontId="8" fillId="33" borderId="0" xfId="50" applyFont="1" applyFill="1" applyAlignment="1">
      <alignment vertical="center"/>
    </xf>
    <xf numFmtId="0" fontId="5" fillId="33" borderId="0" xfId="50" applyFont="1" applyFill="1" applyAlignment="1">
      <alignment vertical="center"/>
    </xf>
    <xf numFmtId="0" fontId="5" fillId="33" borderId="33" xfId="50" applyFont="1" applyFill="1" applyBorder="1" applyAlignment="1">
      <alignment horizontal="distributed" vertical="center"/>
    </xf>
    <xf numFmtId="0" fontId="5" fillId="33" borderId="11" xfId="50" applyFont="1" applyFill="1" applyBorder="1" applyAlignment="1">
      <alignment horizontal="distributed" vertical="center"/>
    </xf>
    <xf numFmtId="0" fontId="5" fillId="33" borderId="13" xfId="50" applyFont="1" applyFill="1" applyBorder="1" applyAlignment="1">
      <alignment horizontal="centerContinuous" vertical="center"/>
    </xf>
    <xf numFmtId="0" fontId="5" fillId="33" borderId="11" xfId="50" applyFont="1" applyFill="1" applyBorder="1" applyAlignment="1">
      <alignment horizontal="centerContinuous" vertical="center"/>
    </xf>
    <xf numFmtId="0" fontId="5" fillId="33" borderId="12" xfId="50" applyFont="1" applyFill="1" applyBorder="1" applyAlignment="1">
      <alignment horizontal="centerContinuous" vertical="center"/>
    </xf>
    <xf numFmtId="0" fontId="5" fillId="33" borderId="30" xfId="50" applyFont="1" applyFill="1" applyBorder="1" applyAlignment="1">
      <alignment horizontal="centerContinuous" vertical="center"/>
    </xf>
    <xf numFmtId="0" fontId="5" fillId="33" borderId="42" xfId="50" applyFont="1" applyFill="1" applyBorder="1" applyAlignment="1">
      <alignment horizontal="distributed" vertical="center"/>
    </xf>
    <xf numFmtId="0" fontId="5" fillId="33" borderId="40" xfId="50" applyFont="1" applyFill="1" applyBorder="1" applyAlignment="1">
      <alignment horizontal="distributed" vertical="center"/>
    </xf>
    <xf numFmtId="0" fontId="5" fillId="33" borderId="17" xfId="50" applyFont="1" applyFill="1" applyBorder="1" applyAlignment="1">
      <alignment horizontal="center" vertical="center" shrinkToFit="1"/>
    </xf>
    <xf numFmtId="0" fontId="5" fillId="33" borderId="17" xfId="50" applyFont="1" applyFill="1" applyBorder="1" applyAlignment="1">
      <alignment horizontal="center" vertical="center"/>
    </xf>
    <xf numFmtId="0" fontId="5" fillId="33" borderId="18" xfId="50" applyFont="1" applyFill="1" applyBorder="1" applyAlignment="1">
      <alignment horizontal="center" vertical="center"/>
    </xf>
    <xf numFmtId="0" fontId="5" fillId="33" borderId="51" xfId="50" applyFont="1" applyFill="1" applyBorder="1" applyAlignment="1">
      <alignment vertical="center"/>
    </xf>
    <xf numFmtId="0" fontId="5" fillId="33" borderId="38" xfId="50" applyFont="1" applyFill="1" applyBorder="1" applyAlignment="1">
      <alignment vertical="center"/>
    </xf>
    <xf numFmtId="0" fontId="5" fillId="33" borderId="20" xfId="50" applyFont="1" applyFill="1" applyBorder="1" applyAlignment="1">
      <alignment vertical="center"/>
    </xf>
    <xf numFmtId="0" fontId="5" fillId="33" borderId="39" xfId="50" applyFont="1" applyFill="1" applyBorder="1" applyAlignment="1">
      <alignment vertical="center"/>
    </xf>
    <xf numFmtId="49" fontId="5" fillId="33" borderId="51" xfId="50" applyNumberFormat="1" applyFont="1" applyFill="1" applyBorder="1" applyAlignment="1">
      <alignment horizontal="right" vertical="center"/>
    </xf>
    <xf numFmtId="176" fontId="12" fillId="33" borderId="22" xfId="50" applyNumberFormat="1" applyFont="1" applyFill="1" applyBorder="1" applyAlignment="1">
      <alignment vertical="center"/>
    </xf>
    <xf numFmtId="176" fontId="12" fillId="33" borderId="23" xfId="50" applyNumberFormat="1" applyFont="1" applyFill="1" applyBorder="1" applyAlignment="1">
      <alignment horizontal="right" vertical="center"/>
    </xf>
    <xf numFmtId="176" fontId="12" fillId="33" borderId="23" xfId="50" applyNumberFormat="1" applyFont="1" applyFill="1" applyBorder="1" applyAlignment="1">
      <alignment vertical="center"/>
    </xf>
    <xf numFmtId="176" fontId="12" fillId="33" borderId="21" xfId="50" applyNumberFormat="1" applyFont="1" applyFill="1" applyBorder="1" applyAlignment="1">
      <alignment vertical="center"/>
    </xf>
    <xf numFmtId="0" fontId="9" fillId="0" borderId="0" xfId="50" applyFont="1" applyFill="1" applyAlignment="1">
      <alignment horizontal="right" vertical="center"/>
    </xf>
    <xf numFmtId="0" fontId="9" fillId="0" borderId="0" xfId="50" applyFont="1" applyFill="1" applyAlignment="1">
      <alignment vertical="center"/>
    </xf>
    <xf numFmtId="49" fontId="5" fillId="33" borderId="47" xfId="50" applyNumberFormat="1" applyFont="1" applyFill="1" applyBorder="1" applyAlignment="1">
      <alignment horizontal="right" vertical="center"/>
    </xf>
    <xf numFmtId="176" fontId="12" fillId="33" borderId="45" xfId="50" applyNumberFormat="1" applyFont="1" applyFill="1" applyBorder="1" applyAlignment="1">
      <alignment vertical="center"/>
    </xf>
    <xf numFmtId="176" fontId="12" fillId="33" borderId="17" xfId="50" applyNumberFormat="1" applyFont="1" applyFill="1" applyBorder="1" applyAlignment="1">
      <alignment vertical="center"/>
    </xf>
    <xf numFmtId="176" fontId="12" fillId="33" borderId="17" xfId="50" applyNumberFormat="1" applyFont="1" applyFill="1" applyBorder="1" applyAlignment="1">
      <alignment horizontal="right" vertical="center"/>
    </xf>
    <xf numFmtId="176" fontId="12" fillId="33" borderId="46" xfId="50" applyNumberFormat="1" applyFont="1" applyFill="1" applyBorder="1" applyAlignment="1">
      <alignment vertical="center"/>
    </xf>
    <xf numFmtId="49" fontId="5" fillId="33" borderId="20" xfId="50" applyNumberFormat="1" applyFont="1" applyFill="1" applyBorder="1" applyAlignment="1">
      <alignment vertical="center"/>
    </xf>
    <xf numFmtId="176" fontId="12" fillId="33" borderId="38" xfId="50" applyNumberFormat="1" applyFont="1" applyFill="1" applyBorder="1" applyAlignment="1">
      <alignment vertical="center"/>
    </xf>
    <xf numFmtId="176" fontId="12" fillId="33" borderId="20" xfId="50" applyNumberFormat="1" applyFont="1" applyFill="1" applyBorder="1" applyAlignment="1">
      <alignment vertical="center"/>
    </xf>
    <xf numFmtId="176" fontId="12" fillId="33" borderId="39" xfId="50" applyNumberFormat="1" applyFont="1" applyFill="1" applyBorder="1" applyAlignment="1">
      <alignment vertical="center"/>
    </xf>
    <xf numFmtId="0" fontId="37" fillId="0" borderId="0" xfId="50" applyFont="1" applyFill="1" applyAlignment="1">
      <alignment vertical="center"/>
    </xf>
    <xf numFmtId="38" fontId="5" fillId="0" borderId="23" xfId="1" applyFont="1" applyBorder="1" applyAlignment="1">
      <alignment horizontal="center" vertical="center" shrinkToFit="1"/>
    </xf>
    <xf numFmtId="176" fontId="12" fillId="33" borderId="41" xfId="50" applyNumberFormat="1" applyFont="1" applyFill="1" applyBorder="1" applyAlignment="1">
      <alignment vertical="center"/>
    </xf>
    <xf numFmtId="176" fontId="12" fillId="33" borderId="42" xfId="50" applyNumberFormat="1" applyFont="1" applyFill="1" applyBorder="1" applyAlignment="1">
      <alignment vertical="center"/>
    </xf>
    <xf numFmtId="176" fontId="12" fillId="33" borderId="43" xfId="50" applyNumberFormat="1" applyFont="1" applyFill="1" applyBorder="1" applyAlignment="1">
      <alignment vertical="center"/>
    </xf>
    <xf numFmtId="49" fontId="5" fillId="33" borderId="44" xfId="50" applyNumberFormat="1" applyFont="1" applyFill="1" applyBorder="1" applyAlignment="1">
      <alignment horizontal="right" vertical="center"/>
    </xf>
    <xf numFmtId="176" fontId="12" fillId="33" borderId="66" xfId="50" applyNumberFormat="1" applyFont="1" applyFill="1" applyBorder="1" applyAlignment="1">
      <alignment vertical="center"/>
    </xf>
    <xf numFmtId="176" fontId="12" fillId="33" borderId="0" xfId="50" applyNumberFormat="1" applyFont="1" applyFill="1" applyBorder="1" applyAlignment="1">
      <alignment vertical="center"/>
    </xf>
    <xf numFmtId="49" fontId="5" fillId="33" borderId="64" xfId="50" applyNumberFormat="1" applyFont="1" applyFill="1" applyBorder="1" applyAlignment="1">
      <alignment horizontal="right" vertical="center"/>
    </xf>
    <xf numFmtId="176" fontId="12" fillId="33" borderId="49" xfId="50" applyNumberFormat="1" applyFont="1" applyFill="1" applyBorder="1" applyAlignment="1">
      <alignment vertical="center"/>
    </xf>
    <xf numFmtId="176" fontId="12" fillId="33" borderId="50" xfId="50" applyNumberFormat="1" applyFont="1" applyFill="1" applyBorder="1" applyAlignment="1">
      <alignment vertical="center"/>
    </xf>
    <xf numFmtId="0" fontId="6" fillId="0" borderId="0" xfId="2" applyFont="1" applyAlignment="1">
      <alignment vertical="top"/>
    </xf>
    <xf numFmtId="0" fontId="8" fillId="0" borderId="0" xfId="2" applyFont="1" applyAlignment="1">
      <alignment vertical="center"/>
    </xf>
    <xf numFmtId="38" fontId="32" fillId="0" borderId="0" xfId="1" applyFont="1" applyFill="1" applyBorder="1" applyAlignment="1">
      <alignment vertical="center"/>
    </xf>
    <xf numFmtId="38" fontId="32" fillId="0" borderId="0" xfId="1" applyFont="1" applyFill="1" applyBorder="1" applyAlignment="1">
      <alignment horizontal="right" vertical="center"/>
    </xf>
    <xf numFmtId="177" fontId="35" fillId="0" borderId="0" xfId="1" applyNumberFormat="1" applyFont="1" applyFill="1" applyBorder="1" applyAlignment="1">
      <alignment vertical="center"/>
    </xf>
    <xf numFmtId="177" fontId="35" fillId="0" borderId="0" xfId="1" applyNumberFormat="1" applyFont="1" applyBorder="1" applyAlignment="1">
      <alignment vertical="center"/>
    </xf>
    <xf numFmtId="38" fontId="5" fillId="0" borderId="0" xfId="1" applyFont="1" applyAlignment="1">
      <alignment vertical="center" wrapText="1"/>
    </xf>
    <xf numFmtId="0" fontId="33" fillId="0" borderId="0" xfId="51" applyFont="1" applyFill="1" applyAlignment="1">
      <alignment vertical="center"/>
    </xf>
    <xf numFmtId="0" fontId="8" fillId="33" borderId="0" xfId="51" applyFont="1" applyFill="1" applyAlignment="1" applyProtection="1">
      <alignment vertical="center"/>
      <protection locked="0"/>
    </xf>
    <xf numFmtId="0" fontId="5" fillId="33" borderId="0" xfId="51" applyFont="1" applyFill="1" applyAlignment="1" applyProtection="1">
      <alignment vertical="center"/>
      <protection locked="0"/>
    </xf>
    <xf numFmtId="0" fontId="5" fillId="0" borderId="0" xfId="51" applyFont="1" applyFill="1" applyAlignment="1">
      <alignment vertical="center"/>
    </xf>
    <xf numFmtId="0" fontId="9" fillId="33" borderId="10" xfId="51" applyFont="1" applyFill="1" applyBorder="1" applyAlignment="1" applyProtection="1">
      <alignment horizontal="center" vertical="center"/>
      <protection locked="0"/>
    </xf>
    <xf numFmtId="0" fontId="8" fillId="33" borderId="14" xfId="51" applyFont="1" applyFill="1" applyBorder="1" applyAlignment="1" applyProtection="1">
      <alignment horizontal="centerContinuous" vertical="center"/>
      <protection locked="0"/>
    </xf>
    <xf numFmtId="0" fontId="8" fillId="33" borderId="34" xfId="51" applyFont="1" applyFill="1" applyBorder="1" applyAlignment="1" applyProtection="1">
      <alignment horizontal="centerContinuous" vertical="center"/>
      <protection locked="0"/>
    </xf>
    <xf numFmtId="0" fontId="9" fillId="33" borderId="10" xfId="51" applyFont="1" applyFill="1" applyBorder="1" applyAlignment="1" applyProtection="1">
      <alignment horizontal="left" vertical="center"/>
      <protection locked="0"/>
    </xf>
    <xf numFmtId="0" fontId="9" fillId="33" borderId="14" xfId="51" applyFont="1" applyFill="1" applyBorder="1" applyAlignment="1" applyProtection="1">
      <alignment horizontal="centerContinuous" vertical="center"/>
      <protection locked="0"/>
    </xf>
    <xf numFmtId="0" fontId="39" fillId="33" borderId="14" xfId="51" applyFont="1" applyFill="1" applyBorder="1" applyAlignment="1" applyProtection="1">
      <alignment horizontal="left" vertical="center" wrapText="1"/>
      <protection locked="0"/>
    </xf>
    <xf numFmtId="0" fontId="8" fillId="33" borderId="42" xfId="51" applyFont="1" applyFill="1" applyBorder="1" applyAlignment="1" applyProtection="1">
      <alignment horizontal="center" vertical="center"/>
      <protection locked="0"/>
    </xf>
    <xf numFmtId="0" fontId="8" fillId="33" borderId="17" xfId="51" applyFont="1" applyFill="1" applyBorder="1" applyAlignment="1" applyProtection="1">
      <alignment horizontal="centerContinuous" vertical="center" wrapText="1"/>
      <protection locked="0"/>
    </xf>
    <xf numFmtId="0" fontId="8" fillId="33" borderId="17" xfId="51" applyFont="1" applyFill="1" applyBorder="1" applyAlignment="1" applyProtection="1">
      <alignment horizontal="center" vertical="center" wrapText="1"/>
      <protection locked="0"/>
    </xf>
    <xf numFmtId="0" fontId="8" fillId="33" borderId="42" xfId="51" applyFont="1" applyFill="1" applyBorder="1" applyAlignment="1" applyProtection="1">
      <alignment horizontal="centerContinuous" vertical="center" wrapText="1"/>
      <protection locked="0"/>
    </xf>
    <xf numFmtId="0" fontId="40" fillId="33" borderId="17" xfId="51" applyFont="1" applyFill="1" applyBorder="1" applyAlignment="1" applyProtection="1">
      <alignment horizontal="left" vertical="center" wrapText="1"/>
      <protection locked="0"/>
    </xf>
    <xf numFmtId="0" fontId="39" fillId="33" borderId="17" xfId="51" applyFont="1" applyFill="1" applyBorder="1" applyAlignment="1" applyProtection="1">
      <alignment horizontal="centerContinuous" vertical="center" wrapText="1"/>
      <protection locked="0"/>
    </xf>
    <xf numFmtId="0" fontId="39" fillId="33" borderId="17" xfId="51" applyFont="1" applyFill="1" applyBorder="1" applyAlignment="1" applyProtection="1">
      <alignment horizontal="left" vertical="center" wrapText="1"/>
      <protection locked="0"/>
    </xf>
    <xf numFmtId="0" fontId="8" fillId="33" borderId="17" xfId="51" applyFont="1" applyFill="1" applyBorder="1" applyAlignment="1" applyProtection="1">
      <alignment horizontal="centerContinuous" vertical="center" shrinkToFit="1"/>
      <protection locked="0"/>
    </xf>
    <xf numFmtId="0" fontId="8" fillId="33" borderId="37" xfId="51" applyFont="1" applyFill="1" applyBorder="1" applyAlignment="1" applyProtection="1">
      <alignment horizontal="right" vertical="center"/>
      <protection locked="0"/>
    </xf>
    <xf numFmtId="3" fontId="41" fillId="33" borderId="60" xfId="51" applyNumberFormat="1" applyFont="1" applyFill="1" applyBorder="1" applyAlignment="1" applyProtection="1">
      <alignment horizontal="right" vertical="center"/>
      <protection locked="0"/>
    </xf>
    <xf numFmtId="3" fontId="41" fillId="33" borderId="20" xfId="51" applyNumberFormat="1" applyFont="1" applyFill="1" applyBorder="1" applyAlignment="1" applyProtection="1">
      <alignment horizontal="right" vertical="center"/>
      <protection locked="0"/>
    </xf>
    <xf numFmtId="3" fontId="41" fillId="33" borderId="39" xfId="51" applyNumberFormat="1" applyFont="1" applyFill="1" applyBorder="1" applyAlignment="1" applyProtection="1">
      <alignment horizontal="right" vertical="center"/>
      <protection locked="0"/>
    </xf>
    <xf numFmtId="0" fontId="8" fillId="33" borderId="19" xfId="51" applyFont="1" applyFill="1" applyBorder="1" applyAlignment="1" applyProtection="1">
      <alignment horizontal="right" vertical="center"/>
      <protection locked="0"/>
    </xf>
    <xf numFmtId="3" fontId="41" fillId="33" borderId="0" xfId="51" applyNumberFormat="1" applyFont="1" applyFill="1" applyBorder="1" applyAlignment="1" applyProtection="1">
      <alignment horizontal="right" vertical="center"/>
      <protection locked="0"/>
    </xf>
    <xf numFmtId="3" fontId="41" fillId="33" borderId="23" xfId="51" applyNumberFormat="1" applyFont="1" applyFill="1" applyBorder="1" applyAlignment="1" applyProtection="1">
      <alignment horizontal="right" vertical="center"/>
      <protection locked="0"/>
    </xf>
    <xf numFmtId="3" fontId="41" fillId="33" borderId="21" xfId="51" applyNumberFormat="1" applyFont="1" applyFill="1" applyBorder="1" applyAlignment="1" applyProtection="1">
      <alignment horizontal="right" vertical="center"/>
      <protection locked="0"/>
    </xf>
    <xf numFmtId="0" fontId="8" fillId="33" borderId="20" xfId="51" applyFont="1" applyFill="1" applyBorder="1" applyAlignment="1" applyProtection="1">
      <alignment horizontal="center" vertical="center"/>
      <protection locked="0"/>
    </xf>
    <xf numFmtId="3" fontId="41" fillId="33" borderId="60" xfId="51" applyNumberFormat="1" applyFont="1" applyFill="1" applyBorder="1" applyAlignment="1">
      <alignment horizontal="right" vertical="center"/>
    </xf>
    <xf numFmtId="0" fontId="8" fillId="33" borderId="23" xfId="52" applyFont="1" applyFill="1" applyBorder="1" applyAlignment="1">
      <alignment horizontal="center" vertical="center" shrinkToFit="1"/>
    </xf>
    <xf numFmtId="3" fontId="41" fillId="33" borderId="0" xfId="51" applyNumberFormat="1" applyFont="1" applyFill="1" applyBorder="1" applyAlignment="1">
      <alignment horizontal="right" vertical="center"/>
    </xf>
    <xf numFmtId="0" fontId="42" fillId="0" borderId="0" xfId="51" applyFont="1" applyFill="1" applyAlignment="1">
      <alignment vertical="center"/>
    </xf>
    <xf numFmtId="0" fontId="41" fillId="33" borderId="42" xfId="52" applyFont="1" applyFill="1" applyBorder="1" applyAlignment="1">
      <alignment horizontal="center" vertical="center" shrinkToFit="1"/>
    </xf>
    <xf numFmtId="3" fontId="41" fillId="33" borderId="40" xfId="51" applyNumberFormat="1" applyFont="1" applyFill="1" applyBorder="1" applyAlignment="1">
      <alignment horizontal="right" vertical="center"/>
    </xf>
    <xf numFmtId="3" fontId="41" fillId="33" borderId="42" xfId="51" applyNumberFormat="1" applyFont="1" applyFill="1" applyBorder="1" applyAlignment="1" applyProtection="1">
      <alignment horizontal="right" vertical="center"/>
      <protection locked="0"/>
    </xf>
    <xf numFmtId="3" fontId="41" fillId="33" borderId="43" xfId="51" applyNumberFormat="1" applyFont="1" applyFill="1" applyBorder="1" applyAlignment="1" applyProtection="1">
      <alignment horizontal="right" vertical="center"/>
      <protection locked="0"/>
    </xf>
    <xf numFmtId="0" fontId="43" fillId="0" borderId="0" xfId="51" applyFont="1" applyFill="1" applyAlignment="1">
      <alignment vertical="center"/>
    </xf>
    <xf numFmtId="0" fontId="8" fillId="33" borderId="51" xfId="52" applyFont="1" applyFill="1" applyBorder="1" applyAlignment="1">
      <alignment horizontal="right" vertical="center"/>
    </xf>
    <xf numFmtId="0" fontId="8" fillId="33" borderId="20" xfId="52" applyFont="1" applyFill="1" applyBorder="1" applyAlignment="1">
      <alignment horizontal="center" vertical="center" shrinkToFit="1"/>
    </xf>
    <xf numFmtId="3" fontId="41" fillId="33" borderId="23" xfId="51" applyNumberFormat="1" applyFont="1" applyFill="1" applyBorder="1" applyAlignment="1">
      <alignment horizontal="right" vertical="center"/>
    </xf>
    <xf numFmtId="3" fontId="41" fillId="33" borderId="21" xfId="51" applyNumberFormat="1" applyFont="1" applyFill="1" applyBorder="1" applyAlignment="1">
      <alignment horizontal="right" vertical="center"/>
    </xf>
    <xf numFmtId="0" fontId="8" fillId="33" borderId="16" xfId="52" applyFont="1" applyFill="1" applyBorder="1" applyAlignment="1">
      <alignment horizontal="right" vertical="center"/>
    </xf>
    <xf numFmtId="0" fontId="8" fillId="33" borderId="42" xfId="52" applyFont="1" applyFill="1" applyBorder="1" applyAlignment="1">
      <alignment horizontal="center" vertical="center" shrinkToFit="1"/>
    </xf>
    <xf numFmtId="3" fontId="41" fillId="33" borderId="42" xfId="51" applyNumberFormat="1" applyFont="1" applyFill="1" applyBorder="1" applyAlignment="1">
      <alignment horizontal="right" vertical="center"/>
    </xf>
    <xf numFmtId="3" fontId="41" fillId="33" borderId="43" xfId="51" applyNumberFormat="1" applyFont="1" applyFill="1" applyBorder="1" applyAlignment="1">
      <alignment horizontal="right" vertical="center"/>
    </xf>
    <xf numFmtId="0" fontId="8" fillId="33" borderId="0" xfId="52" applyFont="1" applyFill="1" applyBorder="1" applyAlignment="1">
      <alignment horizontal="right" vertical="center"/>
    </xf>
    <xf numFmtId="0" fontId="8" fillId="33" borderId="0" xfId="52" applyFont="1" applyFill="1" applyBorder="1" applyAlignment="1">
      <alignment horizontal="center" vertical="center" shrinkToFit="1"/>
    </xf>
    <xf numFmtId="0" fontId="8" fillId="33" borderId="0" xfId="51" applyFont="1" applyFill="1" applyAlignment="1">
      <alignment vertical="center"/>
    </xf>
    <xf numFmtId="0" fontId="2" fillId="33" borderId="0" xfId="50" applyFont="1" applyFill="1" applyAlignment="1">
      <alignment vertical="center"/>
    </xf>
    <xf numFmtId="0" fontId="9" fillId="0" borderId="0" xfId="2" applyFont="1" applyAlignment="1">
      <alignment vertical="center"/>
    </xf>
    <xf numFmtId="176" fontId="12" fillId="33" borderId="73" xfId="50" applyNumberFormat="1" applyFont="1" applyFill="1" applyBorder="1" applyAlignment="1">
      <alignment vertical="center"/>
    </xf>
    <xf numFmtId="0" fontId="8" fillId="33" borderId="37" xfId="52" applyFont="1" applyFill="1" applyBorder="1" applyAlignment="1">
      <alignment horizontal="right" vertical="center"/>
    </xf>
    <xf numFmtId="3" fontId="41" fillId="33" borderId="20" xfId="51" applyNumberFormat="1" applyFont="1" applyFill="1" applyBorder="1" applyAlignment="1">
      <alignment horizontal="right" vertical="center"/>
    </xf>
    <xf numFmtId="3" fontId="41" fillId="33" borderId="73" xfId="51" applyNumberFormat="1" applyFont="1" applyFill="1" applyBorder="1" applyAlignment="1">
      <alignment horizontal="right" vertical="center"/>
    </xf>
    <xf numFmtId="0" fontId="44" fillId="33" borderId="56" xfId="52" applyFont="1" applyFill="1" applyBorder="1" applyAlignment="1">
      <alignment horizontal="right" vertical="center"/>
    </xf>
    <xf numFmtId="0" fontId="44" fillId="33" borderId="49" xfId="52" applyFont="1" applyFill="1" applyBorder="1" applyAlignment="1">
      <alignment horizontal="center" vertical="center" shrinkToFit="1"/>
    </xf>
    <xf numFmtId="3" fontId="45" fillId="33" borderId="49" xfId="51" applyNumberFormat="1" applyFont="1" applyFill="1" applyBorder="1" applyAlignment="1">
      <alignment horizontal="right" vertical="center"/>
    </xf>
    <xf numFmtId="3" fontId="45" fillId="33" borderId="50" xfId="51" applyNumberFormat="1" applyFont="1" applyFill="1" applyBorder="1" applyAlignment="1">
      <alignment horizontal="right" vertical="center"/>
    </xf>
    <xf numFmtId="49" fontId="44" fillId="0" borderId="47" xfId="48" applyNumberFormat="1" applyFont="1" applyFill="1" applyBorder="1" applyAlignment="1">
      <alignment horizontal="right" vertical="center"/>
    </xf>
    <xf numFmtId="38" fontId="5" fillId="0" borderId="20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42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47" xfId="1" applyFont="1" applyBorder="1" applyAlignment="1">
      <alignment horizontal="center" vertical="center"/>
    </xf>
    <xf numFmtId="0" fontId="5" fillId="0" borderId="56" xfId="2" applyFont="1" applyBorder="1" applyAlignment="1">
      <alignment horizontal="right" vertical="center"/>
    </xf>
    <xf numFmtId="176" fontId="8" fillId="0" borderId="23" xfId="2" applyNumberFormat="1" applyFont="1" applyFill="1" applyBorder="1" applyAlignment="1">
      <alignment horizontal="right" vertical="center"/>
    </xf>
    <xf numFmtId="176" fontId="8" fillId="0" borderId="23" xfId="48" applyNumberFormat="1" applyFont="1" applyFill="1" applyBorder="1" applyAlignment="1">
      <alignment vertical="center"/>
    </xf>
    <xf numFmtId="176" fontId="8" fillId="0" borderId="42" xfId="2" applyNumberFormat="1" applyFont="1" applyFill="1" applyBorder="1" applyAlignment="1">
      <alignment horizontal="right" vertical="center"/>
    </xf>
    <xf numFmtId="0" fontId="8" fillId="0" borderId="20" xfId="2" applyFont="1" applyFill="1" applyBorder="1" applyAlignment="1">
      <alignment horizontal="distributed" vertical="center"/>
    </xf>
    <xf numFmtId="0" fontId="8" fillId="0" borderId="23" xfId="2" applyFont="1" applyFill="1" applyBorder="1" applyAlignment="1">
      <alignment horizontal="distributed" vertical="center"/>
    </xf>
    <xf numFmtId="176" fontId="41" fillId="0" borderId="23" xfId="2" applyNumberFormat="1" applyFont="1" applyFill="1" applyBorder="1" applyAlignment="1">
      <alignment horizontal="right" vertical="center"/>
    </xf>
    <xf numFmtId="176" fontId="41" fillId="0" borderId="29" xfId="2" applyNumberFormat="1" applyFont="1" applyFill="1" applyBorder="1" applyAlignment="1">
      <alignment horizontal="right" vertical="center"/>
    </xf>
    <xf numFmtId="176" fontId="41" fillId="0" borderId="17" xfId="2" applyNumberFormat="1" applyFont="1" applyFill="1" applyBorder="1" applyAlignment="1">
      <alignment horizontal="right" vertical="center"/>
    </xf>
    <xf numFmtId="176" fontId="41" fillId="0" borderId="18" xfId="2" applyNumberFormat="1" applyFont="1" applyFill="1" applyBorder="1" applyAlignment="1">
      <alignment horizontal="right" vertical="center"/>
    </xf>
    <xf numFmtId="176" fontId="45" fillId="0" borderId="17" xfId="2" applyNumberFormat="1" applyFont="1" applyFill="1" applyBorder="1" applyAlignment="1">
      <alignment horizontal="right" vertical="center"/>
    </xf>
    <xf numFmtId="49" fontId="8" fillId="0" borderId="56" xfId="48" applyNumberFormat="1" applyFont="1" applyFill="1" applyBorder="1" applyAlignment="1">
      <alignment horizontal="right" vertical="center"/>
    </xf>
    <xf numFmtId="176" fontId="41" fillId="0" borderId="49" xfId="2" applyNumberFormat="1" applyFont="1" applyFill="1" applyBorder="1" applyAlignment="1">
      <alignment horizontal="right" vertical="center"/>
    </xf>
    <xf numFmtId="176" fontId="41" fillId="0" borderId="50" xfId="2" applyNumberFormat="1" applyFont="1" applyFill="1" applyBorder="1" applyAlignment="1">
      <alignment horizontal="right" vertical="center"/>
    </xf>
    <xf numFmtId="38" fontId="8" fillId="0" borderId="52" xfId="1" applyNumberFormat="1" applyFont="1" applyBorder="1" applyAlignment="1">
      <alignment horizontal="center" vertical="center" shrinkToFit="1"/>
    </xf>
    <xf numFmtId="38" fontId="8" fillId="0" borderId="37" xfId="1" applyFont="1" applyBorder="1" applyAlignment="1">
      <alignment vertical="center" shrinkToFit="1"/>
    </xf>
    <xf numFmtId="38" fontId="41" fillId="0" borderId="38" xfId="1" applyFont="1" applyBorder="1" applyAlignment="1">
      <alignment vertical="center"/>
    </xf>
    <xf numFmtId="38" fontId="41" fillId="0" borderId="20" xfId="1" applyFont="1" applyBorder="1" applyAlignment="1">
      <alignment vertical="center"/>
    </xf>
    <xf numFmtId="38" fontId="41" fillId="0" borderId="20" xfId="1" applyFont="1" applyBorder="1" applyAlignment="1">
      <alignment horizontal="right" vertical="center"/>
    </xf>
    <xf numFmtId="38" fontId="41" fillId="0" borderId="39" xfId="1" applyFont="1" applyBorder="1" applyAlignment="1">
      <alignment vertical="center"/>
    </xf>
    <xf numFmtId="38" fontId="8" fillId="0" borderId="47" xfId="1" applyFont="1" applyBorder="1" applyAlignment="1">
      <alignment vertical="center" shrinkToFit="1"/>
    </xf>
    <xf numFmtId="38" fontId="41" fillId="0" borderId="45" xfId="1" applyFont="1" applyBorder="1" applyAlignment="1">
      <alignment vertical="center"/>
    </xf>
    <xf numFmtId="38" fontId="41" fillId="0" borderId="17" xfId="1" applyFont="1" applyBorder="1" applyAlignment="1">
      <alignment vertical="center"/>
    </xf>
    <xf numFmtId="38" fontId="41" fillId="0" borderId="17" xfId="1" applyFont="1" applyBorder="1" applyAlignment="1">
      <alignment horizontal="right" vertical="center"/>
    </xf>
    <xf numFmtId="38" fontId="41" fillId="0" borderId="46" xfId="1" applyFont="1" applyBorder="1" applyAlignment="1">
      <alignment vertical="center"/>
    </xf>
    <xf numFmtId="38" fontId="8" fillId="0" borderId="19" xfId="1" applyFont="1" applyBorder="1" applyAlignment="1">
      <alignment horizontal="right" vertical="center"/>
    </xf>
    <xf numFmtId="38" fontId="41" fillId="0" borderId="22" xfId="1" applyFont="1" applyBorder="1" applyAlignment="1">
      <alignment vertical="center"/>
    </xf>
    <xf numFmtId="38" fontId="41" fillId="0" borderId="23" xfId="1" applyFont="1" applyBorder="1" applyAlignment="1">
      <alignment vertical="center"/>
    </xf>
    <xf numFmtId="38" fontId="41" fillId="0" borderId="23" xfId="1" applyFont="1" applyBorder="1" applyAlignment="1">
      <alignment horizontal="right" vertical="center"/>
    </xf>
    <xf numFmtId="38" fontId="41" fillId="0" borderId="21" xfId="1" applyFont="1" applyBorder="1" applyAlignment="1">
      <alignment vertical="center"/>
    </xf>
    <xf numFmtId="38" fontId="8" fillId="0" borderId="61" xfId="1" applyFont="1" applyBorder="1" applyAlignment="1">
      <alignment horizontal="center" vertical="center" shrinkToFit="1"/>
    </xf>
    <xf numFmtId="38" fontId="8" fillId="0" borderId="53" xfId="1" applyFont="1" applyBorder="1" applyAlignment="1">
      <alignment horizontal="center" vertical="center" shrinkToFit="1"/>
    </xf>
    <xf numFmtId="38" fontId="8" fillId="0" borderId="67" xfId="1" applyFont="1" applyBorder="1" applyAlignment="1">
      <alignment horizontal="center" vertical="center"/>
    </xf>
    <xf numFmtId="38" fontId="41" fillId="0" borderId="68" xfId="1" applyFont="1" applyBorder="1" applyAlignment="1">
      <alignment vertical="center"/>
    </xf>
    <xf numFmtId="38" fontId="41" fillId="0" borderId="67" xfId="1" applyFont="1" applyBorder="1" applyAlignment="1">
      <alignment vertical="center"/>
    </xf>
    <xf numFmtId="38" fontId="41" fillId="0" borderId="67" xfId="1" applyFont="1" applyBorder="1" applyAlignment="1">
      <alignment horizontal="right" vertical="center"/>
    </xf>
    <xf numFmtId="38" fontId="41" fillId="0" borderId="69" xfId="1" applyFont="1" applyBorder="1" applyAlignment="1">
      <alignment vertical="center"/>
    </xf>
    <xf numFmtId="38" fontId="8" fillId="0" borderId="20" xfId="1" applyFont="1" applyBorder="1" applyAlignment="1">
      <alignment horizontal="center" vertical="center" shrinkToFit="1"/>
    </xf>
    <xf numFmtId="38" fontId="8" fillId="0" borderId="23" xfId="1" applyFont="1" applyBorder="1" applyAlignment="1">
      <alignment horizontal="center" vertical="center" shrinkToFit="1"/>
    </xf>
    <xf numFmtId="0" fontId="8" fillId="0" borderId="51" xfId="2" applyFont="1" applyBorder="1" applyAlignment="1">
      <alignment horizontal="right" vertical="center"/>
    </xf>
    <xf numFmtId="0" fontId="8" fillId="0" borderId="47" xfId="2" applyFont="1" applyBorder="1" applyAlignment="1">
      <alignment horizontal="right" vertical="center"/>
    </xf>
    <xf numFmtId="0" fontId="8" fillId="0" borderId="56" xfId="2" applyFont="1" applyBorder="1" applyAlignment="1">
      <alignment horizontal="right" vertical="center" shrinkToFit="1"/>
    </xf>
    <xf numFmtId="38" fontId="41" fillId="0" borderId="49" xfId="1" applyFont="1" applyBorder="1" applyAlignment="1">
      <alignment vertical="center"/>
    </xf>
    <xf numFmtId="38" fontId="41" fillId="0" borderId="49" xfId="1" applyFont="1" applyBorder="1" applyAlignment="1">
      <alignment horizontal="right" vertical="center"/>
    </xf>
    <xf numFmtId="38" fontId="41" fillId="0" borderId="48" xfId="1" applyFont="1" applyBorder="1" applyAlignment="1">
      <alignment vertical="center"/>
    </xf>
    <xf numFmtId="0" fontId="8" fillId="0" borderId="11" xfId="2" applyFont="1" applyBorder="1" applyAlignment="1">
      <alignment horizontal="right" vertical="center"/>
    </xf>
    <xf numFmtId="38" fontId="8" fillId="0" borderId="11" xfId="1" applyFont="1" applyBorder="1" applyAlignment="1">
      <alignment horizontal="center" vertical="center" shrinkToFit="1"/>
    </xf>
    <xf numFmtId="38" fontId="41" fillId="0" borderId="11" xfId="1" applyFont="1" applyBorder="1" applyAlignment="1">
      <alignment vertical="center"/>
    </xf>
    <xf numFmtId="38" fontId="41" fillId="0" borderId="11" xfId="1" applyFont="1" applyBorder="1" applyAlignment="1">
      <alignment horizontal="right" vertical="center"/>
    </xf>
    <xf numFmtId="177" fontId="41" fillId="0" borderId="11" xfId="1" applyNumberFormat="1" applyFont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12" fillId="0" borderId="38" xfId="1" applyFont="1" applyBorder="1" applyAlignment="1">
      <alignment vertical="center"/>
    </xf>
    <xf numFmtId="38" fontId="12" fillId="0" borderId="20" xfId="1" applyFont="1" applyBorder="1" applyAlignment="1">
      <alignment vertical="center"/>
    </xf>
    <xf numFmtId="38" fontId="12" fillId="0" borderId="20" xfId="1" applyFont="1" applyBorder="1" applyAlignment="1">
      <alignment horizontal="right" vertical="center"/>
    </xf>
    <xf numFmtId="38" fontId="12" fillId="0" borderId="39" xfId="1" applyFont="1" applyBorder="1" applyAlignment="1">
      <alignment vertical="center"/>
    </xf>
    <xf numFmtId="38" fontId="12" fillId="0" borderId="45" xfId="1" applyFont="1" applyBorder="1" applyAlignment="1">
      <alignment vertical="center"/>
    </xf>
    <xf numFmtId="38" fontId="12" fillId="0" borderId="17" xfId="1" applyFont="1" applyBorder="1" applyAlignment="1">
      <alignment vertical="center"/>
    </xf>
    <xf numFmtId="38" fontId="12" fillId="0" borderId="17" xfId="1" applyFont="1" applyBorder="1" applyAlignment="1">
      <alignment horizontal="right" vertical="center"/>
    </xf>
    <xf numFmtId="38" fontId="12" fillId="0" borderId="46" xfId="1" applyFont="1" applyBorder="1" applyAlignment="1">
      <alignment vertical="center"/>
    </xf>
    <xf numFmtId="38" fontId="5" fillId="0" borderId="19" xfId="1" applyFont="1" applyBorder="1" applyAlignment="1">
      <alignment horizontal="right" vertical="center"/>
    </xf>
    <xf numFmtId="38" fontId="12" fillId="0" borderId="22" xfId="1" applyFont="1" applyBorder="1" applyAlignment="1">
      <alignment vertical="center"/>
    </xf>
    <xf numFmtId="38" fontId="12" fillId="0" borderId="23" xfId="1" applyFont="1" applyBorder="1" applyAlignment="1">
      <alignment vertical="center"/>
    </xf>
    <xf numFmtId="38" fontId="12" fillId="0" borderId="23" xfId="1" applyFont="1" applyBorder="1" applyAlignment="1">
      <alignment horizontal="right" vertical="center"/>
    </xf>
    <xf numFmtId="38" fontId="12" fillId="0" borderId="21" xfId="1" applyFont="1" applyBorder="1" applyAlignment="1">
      <alignment vertical="center"/>
    </xf>
    <xf numFmtId="38" fontId="5" fillId="0" borderId="53" xfId="1" applyFont="1" applyBorder="1" applyAlignment="1">
      <alignment horizontal="center" vertical="center" shrinkToFit="1"/>
    </xf>
    <xf numFmtId="0" fontId="5" fillId="0" borderId="47" xfId="2" applyFont="1" applyBorder="1" applyAlignment="1">
      <alignment horizontal="right" vertical="center"/>
    </xf>
    <xf numFmtId="38" fontId="12" fillId="0" borderId="49" xfId="1" applyFont="1" applyBorder="1" applyAlignment="1">
      <alignment vertical="center"/>
    </xf>
    <xf numFmtId="38" fontId="12" fillId="0" borderId="49" xfId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8" fillId="0" borderId="0" xfId="48" applyFont="1" applyFill="1" applyAlignment="1">
      <alignment horizontal="right" vertical="center"/>
    </xf>
    <xf numFmtId="0" fontId="8" fillId="0" borderId="0" xfId="48" applyFont="1" applyFill="1" applyAlignment="1">
      <alignment vertical="center"/>
    </xf>
    <xf numFmtId="0" fontId="8" fillId="33" borderId="0" xfId="48" applyFont="1" applyFill="1" applyAlignment="1">
      <alignment horizontal="left" vertical="center"/>
    </xf>
    <xf numFmtId="0" fontId="8" fillId="33" borderId="0" xfId="48" applyFont="1" applyFill="1" applyAlignment="1">
      <alignment vertical="center"/>
    </xf>
    <xf numFmtId="179" fontId="8" fillId="33" borderId="0" xfId="2" applyNumberFormat="1" applyFont="1" applyFill="1" applyBorder="1" applyAlignment="1" applyProtection="1">
      <alignment horizontal="right" vertical="center"/>
      <protection locked="0"/>
    </xf>
    <xf numFmtId="0" fontId="8" fillId="33" borderId="0" xfId="48" applyNumberFormat="1" applyFont="1" applyFill="1" applyAlignment="1">
      <alignment vertical="center"/>
    </xf>
    <xf numFmtId="0" fontId="8" fillId="33" borderId="0" xfId="48" quotePrefix="1" applyFont="1" applyFill="1" applyAlignment="1">
      <alignment horizontal="left" vertical="center"/>
    </xf>
    <xf numFmtId="178" fontId="8" fillId="33" borderId="0" xfId="48" applyNumberFormat="1" applyFont="1" applyFill="1" applyAlignment="1">
      <alignment vertical="center"/>
    </xf>
    <xf numFmtId="38" fontId="8" fillId="0" borderId="0" xfId="1" applyFont="1" applyBorder="1" applyAlignment="1">
      <alignment vertical="center"/>
    </xf>
    <xf numFmtId="38" fontId="8" fillId="0" borderId="33" xfId="1" applyFont="1" applyBorder="1" applyAlignment="1">
      <alignment horizontal="center" vertical="center" shrinkToFit="1"/>
    </xf>
    <xf numFmtId="38" fontId="8" fillId="0" borderId="42" xfId="1" applyFont="1" applyBorder="1" applyAlignment="1">
      <alignment horizontal="center" vertical="center" shrinkToFit="1"/>
    </xf>
    <xf numFmtId="0" fontId="8" fillId="0" borderId="0" xfId="2" applyFont="1">
      <alignment vertical="center"/>
    </xf>
    <xf numFmtId="38" fontId="5" fillId="0" borderId="33" xfId="1" applyFont="1" applyBorder="1" applyAlignment="1">
      <alignment horizontal="center" vertical="center" shrinkToFit="1"/>
    </xf>
    <xf numFmtId="182" fontId="5" fillId="0" borderId="33" xfId="1" applyNumberFormat="1" applyFont="1" applyBorder="1" applyAlignment="1">
      <alignment horizontal="center" vertical="center" shrinkToFit="1"/>
    </xf>
    <xf numFmtId="38" fontId="5" fillId="0" borderId="30" xfId="1" applyFont="1" applyBorder="1" applyAlignment="1">
      <alignment horizontal="center" vertical="center" shrinkToFit="1"/>
    </xf>
    <xf numFmtId="38" fontId="5" fillId="0" borderId="36" xfId="1" applyFont="1" applyBorder="1" applyAlignment="1">
      <alignment horizontal="center" vertical="center" shrinkToFit="1"/>
    </xf>
    <xf numFmtId="38" fontId="5" fillId="0" borderId="65" xfId="1" applyFont="1" applyBorder="1" applyAlignment="1">
      <alignment horizontal="center" vertical="center" shrinkToFit="1"/>
    </xf>
    <xf numFmtId="38" fontId="5" fillId="0" borderId="61" xfId="1" applyFont="1" applyBorder="1" applyAlignment="1">
      <alignment horizontal="center" vertical="center"/>
    </xf>
    <xf numFmtId="38" fontId="5" fillId="0" borderId="42" xfId="1" applyFont="1" applyBorder="1" applyAlignment="1">
      <alignment horizontal="center" vertical="center" shrinkToFit="1"/>
    </xf>
    <xf numFmtId="38" fontId="12" fillId="0" borderId="41" xfId="1" applyFont="1" applyBorder="1" applyAlignment="1">
      <alignment vertical="center"/>
    </xf>
    <xf numFmtId="38" fontId="12" fillId="0" borderId="42" xfId="1" applyFont="1" applyBorder="1" applyAlignment="1">
      <alignment vertical="center"/>
    </xf>
    <xf numFmtId="38" fontId="12" fillId="0" borderId="42" xfId="1" applyFont="1" applyBorder="1" applyAlignment="1">
      <alignment horizontal="right" vertical="center"/>
    </xf>
    <xf numFmtId="38" fontId="12" fillId="0" borderId="43" xfId="1" applyFont="1" applyBorder="1" applyAlignment="1">
      <alignment vertical="center"/>
    </xf>
    <xf numFmtId="38" fontId="12" fillId="0" borderId="66" xfId="1" applyFont="1" applyBorder="1" applyAlignment="1">
      <alignment vertical="center"/>
    </xf>
    <xf numFmtId="0" fontId="5" fillId="0" borderId="37" xfId="2" applyFont="1" applyBorder="1" applyAlignment="1">
      <alignment horizontal="right" vertical="center"/>
    </xf>
    <xf numFmtId="38" fontId="12" fillId="0" borderId="60" xfId="1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2" fillId="0" borderId="20" xfId="2" applyFont="1" applyBorder="1" applyAlignment="1">
      <alignment vertical="center"/>
    </xf>
    <xf numFmtId="38" fontId="12" fillId="0" borderId="73" xfId="1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38" fontId="12" fillId="0" borderId="50" xfId="1" applyFont="1" applyBorder="1" applyAlignment="1">
      <alignment vertical="center"/>
    </xf>
    <xf numFmtId="0" fontId="5" fillId="0" borderId="0" xfId="2" applyFont="1" applyBorder="1" applyAlignment="1">
      <alignment horizontal="right" vertical="center"/>
    </xf>
    <xf numFmtId="38" fontId="5" fillId="0" borderId="0" xfId="1" applyFont="1" applyBorder="1" applyAlignment="1">
      <alignment horizontal="center" vertical="center" shrinkToFit="1"/>
    </xf>
    <xf numFmtId="38" fontId="12" fillId="0" borderId="0" xfId="1" applyFont="1" applyBorder="1" applyAlignment="1">
      <alignment vertical="center"/>
    </xf>
    <xf numFmtId="38" fontId="12" fillId="0" borderId="0" xfId="1" applyFont="1" applyBorder="1" applyAlignment="1">
      <alignment horizontal="right" vertical="center"/>
    </xf>
    <xf numFmtId="0" fontId="43" fillId="0" borderId="0" xfId="2" applyFont="1" applyBorder="1" applyAlignment="1">
      <alignment vertical="center"/>
    </xf>
    <xf numFmtId="0" fontId="5" fillId="33" borderId="0" xfId="50" applyFont="1" applyFill="1" applyBorder="1" applyAlignment="1">
      <alignment horizontal="right" vertical="center"/>
    </xf>
    <xf numFmtId="0" fontId="43" fillId="0" borderId="0" xfId="2" applyFont="1" applyAlignment="1">
      <alignment vertical="top" wrapText="1"/>
    </xf>
    <xf numFmtId="0" fontId="5" fillId="33" borderId="0" xfId="50" applyFont="1" applyFill="1" applyAlignment="1">
      <alignment vertical="top" wrapText="1"/>
    </xf>
    <xf numFmtId="0" fontId="43" fillId="0" borderId="0" xfId="2" applyFont="1" applyAlignment="1">
      <alignment vertical="center"/>
    </xf>
    <xf numFmtId="0" fontId="5" fillId="0" borderId="0" xfId="2" applyFont="1" applyAlignment="1">
      <alignment vertical="top"/>
    </xf>
    <xf numFmtId="0" fontId="43" fillId="0" borderId="0" xfId="2" applyFont="1" applyAlignment="1">
      <alignment vertical="top"/>
    </xf>
    <xf numFmtId="38" fontId="5" fillId="0" borderId="13" xfId="1" applyFont="1" applyBorder="1" applyAlignment="1">
      <alignment horizontal="centerContinuous" vertical="center"/>
    </xf>
    <xf numFmtId="38" fontId="5" fillId="0" borderId="14" xfId="1" applyFont="1" applyBorder="1" applyAlignment="1">
      <alignment horizontal="centerContinuous" vertical="center"/>
    </xf>
    <xf numFmtId="38" fontId="5" fillId="0" borderId="15" xfId="1" applyFont="1" applyBorder="1" applyAlignment="1">
      <alignment horizontal="centerContinuous" vertical="center"/>
    </xf>
    <xf numFmtId="38" fontId="5" fillId="0" borderId="45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66" xfId="1" applyFont="1" applyBorder="1" applyAlignment="1">
      <alignment horizontal="centerContinuous" vertical="center"/>
    </xf>
    <xf numFmtId="38" fontId="5" fillId="0" borderId="46" xfId="1" applyFont="1" applyBorder="1" applyAlignment="1">
      <alignment horizontal="centerContinuous" vertical="center"/>
    </xf>
    <xf numFmtId="38" fontId="5" fillId="0" borderId="29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57" xfId="1" applyFont="1" applyBorder="1" applyAlignment="1">
      <alignment horizontal="center" vertical="center" shrinkToFit="1"/>
    </xf>
    <xf numFmtId="177" fontId="12" fillId="0" borderId="22" xfId="1" applyNumberFormat="1" applyFont="1" applyBorder="1" applyAlignment="1">
      <alignment vertical="center"/>
    </xf>
    <xf numFmtId="177" fontId="12" fillId="0" borderId="23" xfId="1" applyNumberFormat="1" applyFont="1" applyBorder="1" applyAlignment="1">
      <alignment vertical="center"/>
    </xf>
    <xf numFmtId="177" fontId="12" fillId="0" borderId="23" xfId="1" applyNumberFormat="1" applyFont="1" applyBorder="1" applyAlignment="1">
      <alignment horizontal="right" vertical="center"/>
    </xf>
    <xf numFmtId="177" fontId="12" fillId="0" borderId="21" xfId="1" applyNumberFormat="1" applyFont="1" applyBorder="1" applyAlignment="1">
      <alignment vertical="center"/>
    </xf>
    <xf numFmtId="177" fontId="12" fillId="0" borderId="45" xfId="1" applyNumberFormat="1" applyFont="1" applyBorder="1" applyAlignment="1">
      <alignment vertical="center"/>
    </xf>
    <xf numFmtId="177" fontId="12" fillId="0" borderId="17" xfId="1" applyNumberFormat="1" applyFont="1" applyBorder="1" applyAlignment="1">
      <alignment vertical="center"/>
    </xf>
    <xf numFmtId="177" fontId="12" fillId="0" borderId="17" xfId="1" applyNumberFormat="1" applyFont="1" applyBorder="1" applyAlignment="1">
      <alignment horizontal="right" vertical="center"/>
    </xf>
    <xf numFmtId="177" fontId="12" fillId="0" borderId="46" xfId="1" applyNumberFormat="1" applyFont="1" applyBorder="1" applyAlignment="1">
      <alignment vertical="center"/>
    </xf>
    <xf numFmtId="38" fontId="5" fillId="0" borderId="61" xfId="1" applyFont="1" applyFill="1" applyBorder="1" applyAlignment="1">
      <alignment horizontal="center" vertical="center" shrinkToFit="1"/>
    </xf>
    <xf numFmtId="177" fontId="12" fillId="0" borderId="22" xfId="1" applyNumberFormat="1" applyFont="1" applyFill="1" applyBorder="1" applyAlignment="1">
      <alignment vertical="center"/>
    </xf>
    <xf numFmtId="177" fontId="12" fillId="0" borderId="23" xfId="1" applyNumberFormat="1" applyFont="1" applyFill="1" applyBorder="1" applyAlignment="1">
      <alignment vertical="center"/>
    </xf>
    <xf numFmtId="177" fontId="12" fillId="0" borderId="21" xfId="1" applyNumberFormat="1" applyFont="1" applyFill="1" applyBorder="1" applyAlignment="1">
      <alignment vertical="center"/>
    </xf>
    <xf numFmtId="38" fontId="5" fillId="0" borderId="44" xfId="1" applyFont="1" applyFill="1" applyBorder="1" applyAlignment="1">
      <alignment horizontal="right" vertical="center"/>
    </xf>
    <xf numFmtId="38" fontId="5" fillId="0" borderId="17" xfId="1" applyFont="1" applyBorder="1" applyAlignment="1">
      <alignment horizontal="center" vertical="center" shrinkToFit="1"/>
    </xf>
    <xf numFmtId="177" fontId="12" fillId="0" borderId="45" xfId="1" applyNumberFormat="1" applyFont="1" applyFill="1" applyBorder="1" applyAlignment="1">
      <alignment vertical="center"/>
    </xf>
    <xf numFmtId="177" fontId="12" fillId="0" borderId="17" xfId="1" applyNumberFormat="1" applyFont="1" applyFill="1" applyBorder="1" applyAlignment="1">
      <alignment vertical="center"/>
    </xf>
    <xf numFmtId="177" fontId="12" fillId="0" borderId="46" xfId="1" applyNumberFormat="1" applyFont="1" applyFill="1" applyBorder="1" applyAlignment="1">
      <alignment vertical="center"/>
    </xf>
    <xf numFmtId="38" fontId="5" fillId="0" borderId="51" xfId="1" applyFont="1" applyFill="1" applyBorder="1" applyAlignment="1">
      <alignment horizontal="right" vertical="center"/>
    </xf>
    <xf numFmtId="38" fontId="5" fillId="0" borderId="56" xfId="1" applyFont="1" applyFill="1" applyBorder="1" applyAlignment="1">
      <alignment horizontal="right" vertical="center"/>
    </xf>
    <xf numFmtId="38" fontId="5" fillId="0" borderId="49" xfId="1" applyFont="1" applyBorder="1" applyAlignment="1">
      <alignment horizontal="center" vertical="center" shrinkToFit="1"/>
    </xf>
    <xf numFmtId="177" fontId="12" fillId="0" borderId="49" xfId="1" applyNumberFormat="1" applyFont="1" applyFill="1" applyBorder="1" applyAlignment="1">
      <alignment vertical="center"/>
    </xf>
    <xf numFmtId="177" fontId="12" fillId="0" borderId="49" xfId="1" applyNumberFormat="1" applyFont="1" applyBorder="1" applyAlignment="1">
      <alignment vertical="center"/>
    </xf>
    <xf numFmtId="177" fontId="12" fillId="0" borderId="49" xfId="1" applyNumberFormat="1" applyFont="1" applyFill="1" applyBorder="1" applyAlignment="1">
      <alignment horizontal="right" vertical="center"/>
    </xf>
    <xf numFmtId="177" fontId="12" fillId="0" borderId="50" xfId="1" applyNumberFormat="1" applyFont="1" applyFill="1" applyBorder="1" applyAlignment="1">
      <alignment horizontal="right" vertical="center"/>
    </xf>
    <xf numFmtId="0" fontId="8" fillId="33" borderId="0" xfId="51" applyFont="1" applyFill="1" applyAlignment="1" applyProtection="1">
      <alignment horizontal="right" vertical="center"/>
      <protection locked="0"/>
    </xf>
    <xf numFmtId="38" fontId="8" fillId="0" borderId="33" xfId="1" applyNumberFormat="1" applyFont="1" applyBorder="1" applyAlignment="1">
      <alignment horizontal="center" vertical="center" shrinkToFit="1"/>
    </xf>
    <xf numFmtId="38" fontId="8" fillId="0" borderId="55" xfId="1" applyFont="1" applyBorder="1" applyAlignment="1">
      <alignment horizontal="center" vertical="center" shrinkToFit="1"/>
    </xf>
    <xf numFmtId="0" fontId="8" fillId="33" borderId="0" xfId="52" applyFont="1" applyFill="1" applyBorder="1" applyAlignment="1">
      <alignment horizontal="left" vertical="center" wrapText="1"/>
    </xf>
    <xf numFmtId="0" fontId="8" fillId="33" borderId="20" xfId="51" applyFont="1" applyFill="1" applyBorder="1" applyAlignment="1" applyProtection="1">
      <alignment horizontal="center" vertical="center"/>
      <protection locked="0"/>
    </xf>
    <xf numFmtId="0" fontId="8" fillId="33" borderId="23" xfId="51" applyFont="1" applyFill="1" applyBorder="1" applyAlignment="1" applyProtection="1">
      <alignment horizontal="center" vertical="center"/>
      <protection locked="0"/>
    </xf>
    <xf numFmtId="0" fontId="8" fillId="33" borderId="37" xfId="52" applyFont="1" applyFill="1" applyBorder="1" applyAlignment="1">
      <alignment horizontal="right" vertical="center"/>
    </xf>
    <xf numFmtId="0" fontId="8" fillId="33" borderId="19" xfId="52" applyFont="1" applyFill="1" applyBorder="1" applyAlignment="1">
      <alignment horizontal="right" vertical="center"/>
    </xf>
    <xf numFmtId="0" fontId="8" fillId="33" borderId="28" xfId="52" applyFont="1" applyFill="1" applyBorder="1" applyAlignment="1">
      <alignment horizontal="right" vertical="center"/>
    </xf>
    <xf numFmtId="0" fontId="2" fillId="33" borderId="0" xfId="51" applyFont="1" applyFill="1" applyAlignment="1" applyProtection="1">
      <alignment vertical="center"/>
      <protection locked="0"/>
    </xf>
    <xf numFmtId="0" fontId="8" fillId="33" borderId="32" xfId="51" applyFont="1" applyFill="1" applyBorder="1" applyAlignment="1" applyProtection="1">
      <alignment horizontal="center" vertical="center"/>
      <protection locked="0"/>
    </xf>
    <xf numFmtId="0" fontId="8" fillId="33" borderId="28" xfId="51" applyFont="1" applyFill="1" applyBorder="1" applyAlignment="1" applyProtection="1">
      <alignment horizontal="center" vertical="center"/>
      <protection locked="0"/>
    </xf>
    <xf numFmtId="0" fontId="8" fillId="33" borderId="33" xfId="51" applyFont="1" applyFill="1" applyBorder="1" applyAlignment="1" applyProtection="1">
      <alignment horizontal="center" vertical="center"/>
      <protection locked="0"/>
    </xf>
    <xf numFmtId="0" fontId="8" fillId="33" borderId="42" xfId="51" applyFont="1" applyFill="1" applyBorder="1" applyAlignment="1" applyProtection="1">
      <alignment horizontal="center" vertical="center"/>
      <protection locked="0"/>
    </xf>
    <xf numFmtId="0" fontId="8" fillId="33" borderId="12" xfId="51" applyFont="1" applyFill="1" applyBorder="1" applyAlignment="1" applyProtection="1">
      <alignment horizontal="center" vertical="center"/>
      <protection locked="0"/>
    </xf>
    <xf numFmtId="0" fontId="8" fillId="33" borderId="54" xfId="51" applyFont="1" applyFill="1" applyBorder="1" applyAlignment="1" applyProtection="1">
      <alignment horizontal="center" vertical="center"/>
      <protection locked="0"/>
    </xf>
    <xf numFmtId="0" fontId="9" fillId="33" borderId="10" xfId="51" applyFont="1" applyFill="1" applyBorder="1" applyAlignment="1" applyProtection="1">
      <alignment horizontal="left" vertical="center"/>
      <protection locked="0"/>
    </xf>
    <xf numFmtId="0" fontId="34" fillId="0" borderId="11" xfId="2" applyFont="1" applyBorder="1" applyAlignment="1">
      <alignment horizontal="left" vertical="center"/>
    </xf>
    <xf numFmtId="0" fontId="8" fillId="33" borderId="52" xfId="51" applyFont="1" applyFill="1" applyBorder="1" applyAlignment="1" applyProtection="1">
      <alignment horizontal="center" vertical="center" shrinkToFit="1"/>
      <protection locked="0"/>
    </xf>
    <xf numFmtId="0" fontId="8" fillId="33" borderId="55" xfId="51" applyFont="1" applyFill="1" applyBorder="1" applyAlignment="1" applyProtection="1">
      <alignment horizontal="center" vertical="center" shrinkToFit="1"/>
      <protection locked="0"/>
    </xf>
    <xf numFmtId="38" fontId="2" fillId="0" borderId="0" xfId="1" applyFont="1" applyAlignment="1">
      <alignment vertical="center"/>
    </xf>
    <xf numFmtId="38" fontId="5" fillId="0" borderId="32" xfId="1" applyFont="1" applyBorder="1" applyAlignment="1">
      <alignment horizontal="center" vertical="center" justifyLastLine="1"/>
    </xf>
    <xf numFmtId="38" fontId="5" fillId="0" borderId="19" xfId="1" applyFont="1" applyBorder="1" applyAlignment="1">
      <alignment horizontal="center" vertical="center" justifyLastLine="1"/>
    </xf>
    <xf numFmtId="38" fontId="5" fillId="0" borderId="35" xfId="1" applyFont="1" applyBorder="1" applyAlignment="1">
      <alignment horizontal="center" vertical="center" justifyLastLine="1"/>
    </xf>
    <xf numFmtId="38" fontId="5" fillId="0" borderId="33" xfId="1" applyFont="1" applyBorder="1" applyAlignment="1">
      <alignment horizontal="center" vertical="center" justifyLastLine="1"/>
    </xf>
    <xf numFmtId="38" fontId="5" fillId="0" borderId="23" xfId="1" applyFont="1" applyBorder="1" applyAlignment="1">
      <alignment horizontal="center" vertical="center" justifyLastLine="1"/>
    </xf>
    <xf numFmtId="38" fontId="5" fillId="0" borderId="36" xfId="1" applyFont="1" applyBorder="1" applyAlignment="1">
      <alignment horizontal="center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41" xfId="1" applyFont="1" applyBorder="1" applyAlignment="1">
      <alignment horizontal="center" vertical="center"/>
    </xf>
    <xf numFmtId="38" fontId="5" fillId="0" borderId="40" xfId="1" applyFont="1" applyBorder="1" applyAlignment="1">
      <alignment horizontal="center" vertical="center"/>
    </xf>
    <xf numFmtId="38" fontId="5" fillId="0" borderId="54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63" xfId="1" applyFont="1" applyBorder="1" applyAlignment="1">
      <alignment horizontal="center" vertical="center" shrinkToFit="1"/>
    </xf>
    <xf numFmtId="38" fontId="5" fillId="0" borderId="23" xfId="1" applyFont="1" applyBorder="1" applyAlignment="1">
      <alignment horizontal="center" vertical="center" shrinkToFit="1"/>
    </xf>
    <xf numFmtId="38" fontId="5" fillId="0" borderId="42" xfId="1" applyFont="1" applyBorder="1" applyAlignment="1">
      <alignment horizontal="center" vertical="center" shrinkToFit="1"/>
    </xf>
    <xf numFmtId="38" fontId="5" fillId="0" borderId="37" xfId="1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horizontal="right" vertical="center"/>
    </xf>
    <xf numFmtId="38" fontId="8" fillId="0" borderId="0" xfId="1" applyFont="1" applyBorder="1" applyAlignment="1">
      <alignment horizontal="left" vertical="center" wrapText="1"/>
    </xf>
    <xf numFmtId="38" fontId="5" fillId="0" borderId="26" xfId="1" applyFont="1" applyBorder="1" applyAlignment="1">
      <alignment horizontal="center" vertical="center"/>
    </xf>
    <xf numFmtId="0" fontId="5" fillId="33" borderId="32" xfId="50" applyFont="1" applyFill="1" applyBorder="1" applyAlignment="1">
      <alignment horizontal="center" vertical="center"/>
    </xf>
    <xf numFmtId="0" fontId="5" fillId="33" borderId="28" xfId="50" applyFont="1" applyFill="1" applyBorder="1" applyAlignment="1">
      <alignment horizontal="center" vertical="center"/>
    </xf>
    <xf numFmtId="0" fontId="5" fillId="33" borderId="33" xfId="50" applyFont="1" applyFill="1" applyBorder="1" applyAlignment="1">
      <alignment horizontal="center" vertical="center"/>
    </xf>
    <xf numFmtId="0" fontId="5" fillId="33" borderId="42" xfId="50" applyFont="1" applyFill="1" applyBorder="1" applyAlignment="1">
      <alignment horizontal="center" vertical="center"/>
    </xf>
    <xf numFmtId="49" fontId="5" fillId="33" borderId="20" xfId="50" applyNumberFormat="1" applyFont="1" applyFill="1" applyBorder="1" applyAlignment="1">
      <alignment horizontal="center" vertical="center"/>
    </xf>
    <xf numFmtId="49" fontId="5" fillId="33" borderId="23" xfId="50" applyNumberFormat="1" applyFont="1" applyFill="1" applyBorder="1" applyAlignment="1">
      <alignment horizontal="center" vertical="center"/>
    </xf>
    <xf numFmtId="49" fontId="5" fillId="33" borderId="42" xfId="50" applyNumberFormat="1" applyFont="1" applyFill="1" applyBorder="1" applyAlignment="1">
      <alignment horizontal="center" vertical="center"/>
    </xf>
    <xf numFmtId="49" fontId="5" fillId="33" borderId="37" xfId="50" applyNumberFormat="1" applyFont="1" applyFill="1" applyBorder="1" applyAlignment="1">
      <alignment horizontal="right" vertical="center"/>
    </xf>
    <xf numFmtId="49" fontId="5" fillId="33" borderId="19" xfId="50" applyNumberFormat="1" applyFont="1" applyFill="1" applyBorder="1" applyAlignment="1">
      <alignment horizontal="right" vertical="center"/>
    </xf>
    <xf numFmtId="49" fontId="5" fillId="33" borderId="28" xfId="50" applyNumberFormat="1" applyFont="1" applyFill="1" applyBorder="1" applyAlignment="1">
      <alignment horizontal="right" vertical="center"/>
    </xf>
    <xf numFmtId="38" fontId="5" fillId="0" borderId="28" xfId="1" applyFont="1" applyFill="1" applyBorder="1" applyAlignment="1">
      <alignment horizontal="right" vertical="center"/>
    </xf>
    <xf numFmtId="38" fontId="2" fillId="0" borderId="0" xfId="1" applyFont="1" applyBorder="1" applyAlignment="1">
      <alignment vertical="center"/>
    </xf>
    <xf numFmtId="38" fontId="5" fillId="0" borderId="33" xfId="1" applyFont="1" applyBorder="1" applyAlignment="1">
      <alignment horizontal="center" vertical="center"/>
    </xf>
    <xf numFmtId="38" fontId="5" fillId="0" borderId="42" xfId="1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38" fontId="12" fillId="0" borderId="17" xfId="1" applyFont="1" applyBorder="1" applyAlignment="1">
      <alignment horizontal="right" vertical="center"/>
    </xf>
    <xf numFmtId="0" fontId="43" fillId="0" borderId="17" xfId="2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12" fillId="0" borderId="20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12" fillId="0" borderId="48" xfId="1" applyFont="1" applyBorder="1" applyAlignment="1">
      <alignment horizontal="right" vertical="center"/>
    </xf>
    <xf numFmtId="38" fontId="12" fillId="0" borderId="62" xfId="1" applyFont="1" applyBorder="1" applyAlignment="1">
      <alignment horizontal="right" vertical="center"/>
    </xf>
    <xf numFmtId="38" fontId="8" fillId="0" borderId="0" xfId="1" applyFont="1" applyBorder="1" applyAlignment="1">
      <alignment horizontal="left" vertical="center"/>
    </xf>
    <xf numFmtId="38" fontId="5" fillId="0" borderId="20" xfId="1" applyFont="1" applyBorder="1" applyAlignment="1">
      <alignment horizontal="center" vertical="center" shrinkToFit="1"/>
    </xf>
    <xf numFmtId="38" fontId="5" fillId="0" borderId="26" xfId="1" applyFont="1" applyBorder="1" applyAlignment="1">
      <alignment horizontal="center" vertical="center" shrinkToFit="1"/>
    </xf>
    <xf numFmtId="38" fontId="12" fillId="0" borderId="38" xfId="1" applyFont="1" applyBorder="1" applyAlignment="1">
      <alignment horizontal="right" vertical="center"/>
    </xf>
    <xf numFmtId="38" fontId="12" fillId="0" borderId="61" xfId="1" applyFont="1" applyBorder="1" applyAlignment="1">
      <alignment horizontal="right" vertical="center"/>
    </xf>
    <xf numFmtId="0" fontId="8" fillId="0" borderId="0" xfId="49" applyFont="1" applyFill="1" applyBorder="1" applyAlignment="1">
      <alignment horizontal="center" vertical="center"/>
    </xf>
    <xf numFmtId="0" fontId="8" fillId="33" borderId="0" xfId="48" applyFont="1" applyFill="1" applyAlignment="1">
      <alignment horizontal="left" vertical="center"/>
    </xf>
    <xf numFmtId="0" fontId="2" fillId="0" borderId="0" xfId="48" applyFont="1" applyFill="1" applyAlignment="1">
      <alignment vertical="center"/>
    </xf>
    <xf numFmtId="0" fontId="8" fillId="0" borderId="32" xfId="48" applyFont="1" applyFill="1" applyBorder="1" applyAlignment="1">
      <alignment horizontal="center" vertical="center"/>
    </xf>
    <xf numFmtId="0" fontId="8" fillId="0" borderId="28" xfId="48" applyFont="1" applyFill="1" applyBorder="1" applyAlignment="1">
      <alignment horizontal="center" vertical="center"/>
    </xf>
    <xf numFmtId="0" fontId="8" fillId="33" borderId="33" xfId="48" applyFont="1" applyFill="1" applyBorder="1" applyAlignment="1">
      <alignment horizontal="center" vertical="center"/>
    </xf>
    <xf numFmtId="0" fontId="8" fillId="33" borderId="42" xfId="48" applyFont="1" applyFill="1" applyBorder="1" applyAlignment="1">
      <alignment horizontal="center" vertical="center"/>
    </xf>
    <xf numFmtId="0" fontId="8" fillId="33" borderId="33" xfId="48" applyFont="1" applyFill="1" applyBorder="1" applyAlignment="1">
      <alignment horizontal="distributed" vertical="center" wrapText="1"/>
    </xf>
    <xf numFmtId="0" fontId="8" fillId="33" borderId="42" xfId="48" applyFont="1" applyFill="1" applyBorder="1" applyAlignment="1">
      <alignment horizontal="distributed" vertical="center"/>
    </xf>
    <xf numFmtId="0" fontId="8" fillId="33" borderId="23" xfId="48" applyFont="1" applyFill="1" applyBorder="1" applyAlignment="1">
      <alignment horizontal="distributed" vertical="center"/>
    </xf>
    <xf numFmtId="49" fontId="8" fillId="0" borderId="37" xfId="48" applyNumberFormat="1" applyFont="1" applyFill="1" applyBorder="1" applyAlignment="1">
      <alignment horizontal="right" vertical="center"/>
    </xf>
    <xf numFmtId="49" fontId="8" fillId="0" borderId="19" xfId="48" applyNumberFormat="1" applyFont="1" applyFill="1" applyBorder="1" applyAlignment="1">
      <alignment horizontal="right" vertical="center"/>
    </xf>
    <xf numFmtId="0" fontId="8" fillId="33" borderId="13" xfId="48" applyFont="1" applyFill="1" applyBorder="1" applyAlignment="1">
      <alignment horizontal="center" vertical="center"/>
    </xf>
    <xf numFmtId="0" fontId="8" fillId="33" borderId="14" xfId="48" applyFont="1" applyFill="1" applyBorder="1" applyAlignment="1">
      <alignment horizontal="center" vertical="center"/>
    </xf>
    <xf numFmtId="0" fontId="8" fillId="33" borderId="34" xfId="48" applyFont="1" applyFill="1" applyBorder="1" applyAlignment="1">
      <alignment horizontal="center" vertical="center"/>
    </xf>
    <xf numFmtId="0" fontId="8" fillId="0" borderId="52" xfId="48" applyFont="1" applyFill="1" applyBorder="1" applyAlignment="1">
      <alignment horizontal="distributed" vertical="center" wrapText="1"/>
    </xf>
    <xf numFmtId="0" fontId="8" fillId="0" borderId="55" xfId="48" applyFont="1" applyFill="1" applyBorder="1" applyAlignment="1">
      <alignment horizontal="distributed" vertical="center" wrapText="1"/>
    </xf>
    <xf numFmtId="0" fontId="8" fillId="0" borderId="33" xfId="48" applyFont="1" applyFill="1" applyBorder="1" applyAlignment="1">
      <alignment horizontal="distributed" vertical="center" wrapText="1"/>
    </xf>
    <xf numFmtId="0" fontId="8" fillId="0" borderId="42" xfId="48" applyFont="1" applyFill="1" applyBorder="1" applyAlignment="1">
      <alignment horizontal="distributed" vertical="center" wrapText="1"/>
    </xf>
    <xf numFmtId="0" fontId="8" fillId="0" borderId="20" xfId="48" applyFont="1" applyFill="1" applyBorder="1" applyAlignment="1">
      <alignment horizontal="distributed" vertical="center"/>
    </xf>
    <xf numFmtId="0" fontId="8" fillId="0" borderId="26" xfId="48" applyFont="1" applyFill="1" applyBorder="1" applyAlignment="1">
      <alignment horizontal="distributed" vertical="center"/>
    </xf>
    <xf numFmtId="38" fontId="8" fillId="0" borderId="31" xfId="1" applyFont="1" applyBorder="1" applyAlignment="1">
      <alignment horizontal="right" vertical="center"/>
    </xf>
    <xf numFmtId="0" fontId="38" fillId="0" borderId="31" xfId="2" applyFont="1" applyBorder="1" applyAlignment="1">
      <alignment vertical="center"/>
    </xf>
    <xf numFmtId="38" fontId="8" fillId="0" borderId="32" xfId="1" applyFont="1" applyBorder="1" applyAlignment="1">
      <alignment horizontal="center" vertical="center" justifyLastLine="1"/>
    </xf>
    <xf numFmtId="38" fontId="8" fillId="0" borderId="28" xfId="1" applyFont="1" applyBorder="1" applyAlignment="1">
      <alignment horizontal="center" vertical="center" justifyLastLine="1"/>
    </xf>
    <xf numFmtId="38" fontId="8" fillId="0" borderId="12" xfId="1" applyFont="1" applyBorder="1" applyAlignment="1">
      <alignment horizontal="center" vertical="center" shrinkToFit="1"/>
    </xf>
    <xf numFmtId="38" fontId="8" fillId="0" borderId="54" xfId="1" applyFont="1" applyBorder="1" applyAlignment="1">
      <alignment horizontal="center" vertical="center" shrinkToFit="1"/>
    </xf>
    <xf numFmtId="38" fontId="8" fillId="0" borderId="33" xfId="1" applyFont="1" applyBorder="1" applyAlignment="1">
      <alignment horizontal="center" vertical="center"/>
    </xf>
    <xf numFmtId="38" fontId="8" fillId="0" borderId="42" xfId="1" applyFont="1" applyBorder="1" applyAlignment="1">
      <alignment horizontal="center" vertical="center"/>
    </xf>
    <xf numFmtId="38" fontId="8" fillId="0" borderId="33" xfId="1" applyFont="1" applyBorder="1" applyAlignment="1">
      <alignment horizontal="center" vertical="center" wrapText="1"/>
    </xf>
    <xf numFmtId="38" fontId="8" fillId="0" borderId="37" xfId="1" applyFont="1" applyBorder="1" applyAlignment="1">
      <alignment horizontal="right" vertical="center"/>
    </xf>
    <xf numFmtId="0" fontId="38" fillId="0" borderId="19" xfId="2" applyFont="1" applyBorder="1" applyAlignment="1">
      <alignment horizontal="right" vertical="center"/>
    </xf>
    <xf numFmtId="0" fontId="38" fillId="0" borderId="28" xfId="2" applyFont="1" applyBorder="1" applyAlignment="1">
      <alignment horizontal="right" vertical="center"/>
    </xf>
    <xf numFmtId="177" fontId="41" fillId="0" borderId="20" xfId="1" applyNumberFormat="1" applyFont="1" applyBorder="1" applyAlignment="1">
      <alignment horizontal="center" vertical="center"/>
    </xf>
    <xf numFmtId="177" fontId="41" fillId="0" borderId="23" xfId="1" applyNumberFormat="1" applyFont="1" applyBorder="1" applyAlignment="1">
      <alignment horizontal="center" vertical="center"/>
    </xf>
    <xf numFmtId="177" fontId="41" fillId="0" borderId="67" xfId="1" applyNumberFormat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 shrinkToFit="1"/>
    </xf>
    <xf numFmtId="38" fontId="8" fillId="0" borderId="23" xfId="1" applyFont="1" applyBorder="1" applyAlignment="1">
      <alignment horizontal="center" vertical="center" shrinkToFit="1"/>
    </xf>
    <xf numFmtId="38" fontId="8" fillId="0" borderId="42" xfId="1" applyFont="1" applyBorder="1" applyAlignment="1">
      <alignment horizontal="center" vertical="center" shrinkToFit="1"/>
    </xf>
    <xf numFmtId="38" fontId="41" fillId="0" borderId="23" xfId="1" applyFont="1" applyBorder="1" applyAlignment="1">
      <alignment horizontal="center" vertical="center"/>
    </xf>
    <xf numFmtId="38" fontId="8" fillId="0" borderId="19" xfId="1" applyFont="1" applyBorder="1" applyAlignment="1">
      <alignment horizontal="right" vertical="center"/>
    </xf>
    <xf numFmtId="38" fontId="8" fillId="0" borderId="28" xfId="1" applyFont="1" applyBorder="1" applyAlignment="1">
      <alignment horizontal="right" vertical="center"/>
    </xf>
    <xf numFmtId="38" fontId="8" fillId="0" borderId="26" xfId="1" applyFont="1" applyBorder="1" applyAlignment="1">
      <alignment horizontal="center" vertical="center" shrinkToFit="1"/>
    </xf>
    <xf numFmtId="177" fontId="41" fillId="0" borderId="45" xfId="1" applyNumberFormat="1" applyFont="1" applyBorder="1" applyAlignment="1">
      <alignment horizontal="center" vertical="center"/>
    </xf>
    <xf numFmtId="177" fontId="41" fillId="0" borderId="70" xfId="1" applyNumberFormat="1" applyFont="1" applyBorder="1" applyAlignment="1">
      <alignment horizontal="center" vertical="center"/>
    </xf>
    <xf numFmtId="177" fontId="41" fillId="0" borderId="48" xfId="1" applyNumberFormat="1" applyFont="1" applyBorder="1" applyAlignment="1">
      <alignment horizontal="center" vertical="center"/>
    </xf>
    <xf numFmtId="177" fontId="41" fillId="0" borderId="71" xfId="1" applyNumberFormat="1" applyFont="1" applyBorder="1" applyAlignment="1">
      <alignment horizontal="center" vertical="center"/>
    </xf>
    <xf numFmtId="177" fontId="41" fillId="0" borderId="62" xfId="1" applyNumberFormat="1" applyFont="1" applyBorder="1" applyAlignment="1">
      <alignment horizontal="center" vertical="center"/>
    </xf>
    <xf numFmtId="38" fontId="41" fillId="0" borderId="48" xfId="1" applyFont="1" applyBorder="1" applyAlignment="1">
      <alignment horizontal="center" vertical="center"/>
    </xf>
    <xf numFmtId="38" fontId="41" fillId="0" borderId="72" xfId="1" applyFont="1" applyBorder="1" applyAlignment="1">
      <alignment horizontal="center" vertical="center"/>
    </xf>
    <xf numFmtId="38" fontId="41" fillId="0" borderId="62" xfId="1" applyFont="1" applyBorder="1" applyAlignment="1">
      <alignment horizontal="center" vertical="center"/>
    </xf>
    <xf numFmtId="0" fontId="44" fillId="0" borderId="0" xfId="49" applyFont="1" applyFill="1" applyAlignment="1">
      <alignment vertical="center"/>
    </xf>
    <xf numFmtId="0" fontId="44" fillId="0" borderId="0" xfId="49" applyFont="1" applyFill="1" applyAlignment="1">
      <alignment horizontal="right" vertical="center"/>
    </xf>
    <xf numFmtId="0" fontId="44" fillId="0" borderId="32" xfId="49" applyFont="1" applyFill="1" applyBorder="1" applyAlignment="1">
      <alignment horizontal="center" vertical="center"/>
    </xf>
    <xf numFmtId="0" fontId="44" fillId="0" borderId="58" xfId="49" applyFont="1" applyFill="1" applyBorder="1" applyAlignment="1">
      <alignment horizontal="centerContinuous" vertical="center"/>
    </xf>
    <xf numFmtId="0" fontId="44" fillId="0" borderId="59" xfId="49" applyFont="1" applyFill="1" applyBorder="1" applyAlignment="1">
      <alignment horizontal="centerContinuous" vertical="center"/>
    </xf>
    <xf numFmtId="0" fontId="44" fillId="0" borderId="28" xfId="49" applyFont="1" applyFill="1" applyBorder="1" applyAlignment="1">
      <alignment horizontal="center" vertical="center"/>
    </xf>
    <xf numFmtId="0" fontId="44" fillId="0" borderId="17" xfId="49" applyFont="1" applyFill="1" applyBorder="1" applyAlignment="1">
      <alignment horizontal="center" vertical="center" wrapText="1"/>
    </xf>
    <xf numFmtId="0" fontId="44" fillId="0" borderId="18" xfId="49" applyFont="1" applyFill="1" applyBorder="1" applyAlignment="1">
      <alignment horizontal="center" vertical="center" wrapText="1"/>
    </xf>
    <xf numFmtId="0" fontId="44" fillId="0" borderId="19" xfId="49" applyFont="1" applyFill="1" applyBorder="1" applyAlignment="1">
      <alignment vertical="center"/>
    </xf>
    <xf numFmtId="0" fontId="44" fillId="0" borderId="0" xfId="49" applyFont="1" applyFill="1" applyBorder="1" applyAlignment="1">
      <alignment horizontal="right" vertical="center"/>
    </xf>
    <xf numFmtId="0" fontId="44" fillId="0" borderId="20" xfId="49" applyFont="1" applyFill="1" applyBorder="1" applyAlignment="1">
      <alignment horizontal="right" vertical="center"/>
    </xf>
    <xf numFmtId="0" fontId="44" fillId="0" borderId="21" xfId="49" applyFont="1" applyFill="1" applyBorder="1" applyAlignment="1">
      <alignment horizontal="right" vertical="center"/>
    </xf>
    <xf numFmtId="0" fontId="44" fillId="0" borderId="19" xfId="49" applyFont="1" applyFill="1" applyBorder="1" applyAlignment="1">
      <alignment horizontal="distributed" vertical="center"/>
    </xf>
    <xf numFmtId="176" fontId="44" fillId="0" borderId="0" xfId="49" applyNumberFormat="1" applyFont="1" applyFill="1" applyBorder="1" applyAlignment="1" applyProtection="1">
      <alignment horizontal="right" vertical="center"/>
      <protection locked="0"/>
    </xf>
    <xf numFmtId="176" fontId="44" fillId="0" borderId="23" xfId="49" applyNumberFormat="1" applyFont="1" applyFill="1" applyBorder="1" applyAlignment="1" applyProtection="1">
      <alignment horizontal="right" vertical="center"/>
      <protection locked="0"/>
    </xf>
    <xf numFmtId="176" fontId="44" fillId="0" borderId="21" xfId="49" applyNumberFormat="1" applyFont="1" applyFill="1" applyBorder="1" applyAlignment="1" applyProtection="1">
      <alignment horizontal="right" vertical="center"/>
      <protection locked="0"/>
    </xf>
    <xf numFmtId="49" fontId="44" fillId="0" borderId="28" xfId="48" applyNumberFormat="1" applyFont="1" applyFill="1" applyBorder="1" applyAlignment="1">
      <alignment horizontal="right" vertical="center"/>
    </xf>
    <xf numFmtId="0" fontId="44" fillId="0" borderId="33" xfId="48" applyFont="1" applyFill="1" applyBorder="1" applyAlignment="1">
      <alignment horizontal="distributed" vertical="center"/>
    </xf>
    <xf numFmtId="176" fontId="45" fillId="0" borderId="42" xfId="2" applyNumberFormat="1" applyFont="1" applyFill="1" applyBorder="1" applyAlignment="1">
      <alignment horizontal="right" vertical="center"/>
    </xf>
    <xf numFmtId="176" fontId="45" fillId="0" borderId="55" xfId="2" applyNumberFormat="1" applyFont="1" applyFill="1" applyBorder="1" applyAlignment="1">
      <alignment horizontal="right" vertical="center"/>
    </xf>
    <xf numFmtId="0" fontId="44" fillId="0" borderId="23" xfId="48" applyFont="1" applyFill="1" applyBorder="1" applyAlignment="1">
      <alignment horizontal="distributed" vertical="center"/>
    </xf>
    <xf numFmtId="176" fontId="45" fillId="0" borderId="18" xfId="2" applyNumberFormat="1" applyFont="1" applyFill="1" applyBorder="1" applyAlignment="1">
      <alignment horizontal="right" vertical="center"/>
    </xf>
    <xf numFmtId="49" fontId="44" fillId="0" borderId="24" xfId="48" applyNumberFormat="1" applyFont="1" applyFill="1" applyBorder="1" applyAlignment="1">
      <alignment horizontal="right" vertical="center"/>
    </xf>
    <xf numFmtId="0" fontId="44" fillId="0" borderId="26" xfId="48" applyFont="1" applyFill="1" applyBorder="1" applyAlignment="1">
      <alignment horizontal="distributed" vertical="center"/>
    </xf>
    <xf numFmtId="176" fontId="45" fillId="0" borderId="26" xfId="2" applyNumberFormat="1" applyFont="1" applyFill="1" applyBorder="1" applyAlignment="1">
      <alignment horizontal="right" vertical="center"/>
    </xf>
    <xf numFmtId="176" fontId="45" fillId="0" borderId="74" xfId="2" applyNumberFormat="1" applyFont="1" applyFill="1" applyBorder="1" applyAlignment="1">
      <alignment horizontal="right" vertical="center"/>
    </xf>
  </cellXfs>
  <cellStyles count="53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ハイパーリンク" xfId="3" builtinId="8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47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2"/>
    <cellStyle name="標準 3" xfId="44"/>
    <cellStyle name="標準 4" xfId="46"/>
    <cellStyle name="標準_016～023_人口労働力" xfId="52"/>
    <cellStyle name="標準_024～030_人口労働力" xfId="51"/>
    <cellStyle name="標準_039～042_農業" xfId="50"/>
    <cellStyle name="標準_044．046_農業" xfId="49"/>
    <cellStyle name="標準_047～049．052．055～058．063_農業" xfId="48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46</xdr:row>
      <xdr:rowOff>0</xdr:rowOff>
    </xdr:from>
    <xdr:to>
      <xdr:col>9</xdr:col>
      <xdr:colOff>219075</xdr:colOff>
      <xdr:row>46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57725" y="10001250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45</xdr:row>
      <xdr:rowOff>152400</xdr:rowOff>
    </xdr:from>
    <xdr:to>
      <xdr:col>8</xdr:col>
      <xdr:colOff>600075</xdr:colOff>
      <xdr:row>45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76350" y="9963150"/>
          <a:ext cx="315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46</xdr:row>
      <xdr:rowOff>0</xdr:rowOff>
    </xdr:from>
    <xdr:to>
      <xdr:col>9</xdr:col>
      <xdr:colOff>219075</xdr:colOff>
      <xdr:row>46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657725" y="10001250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45</xdr:row>
      <xdr:rowOff>152400</xdr:rowOff>
    </xdr:from>
    <xdr:to>
      <xdr:col>10</xdr:col>
      <xdr:colOff>561975</xdr:colOff>
      <xdr:row>45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266825" y="9963150"/>
          <a:ext cx="4235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45</xdr:row>
      <xdr:rowOff>57150</xdr:rowOff>
    </xdr:from>
    <xdr:to>
      <xdr:col>12</xdr:col>
      <xdr:colOff>200025</xdr:colOff>
      <xdr:row>46</xdr:row>
      <xdr:rowOff>66675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610225" y="9867900"/>
          <a:ext cx="6286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×100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9"/>
  <sheetViews>
    <sheetView tabSelected="1" view="pageBreakPreview" zoomScaleNormal="120" zoomScaleSheetLayoutView="100" workbookViewId="0"/>
  </sheetViews>
  <sheetFormatPr defaultColWidth="9" defaultRowHeight="13" x14ac:dyDescent="0.2"/>
  <cols>
    <col min="1" max="1" width="2.36328125" style="37" customWidth="1"/>
    <col min="2" max="2" width="7.453125" style="37" customWidth="1"/>
    <col min="3" max="20" width="7.08984375" style="37" customWidth="1"/>
    <col min="21" max="21" width="7.6328125" style="37" customWidth="1"/>
    <col min="22" max="16384" width="9" style="37"/>
  </cols>
  <sheetData>
    <row r="1" spans="2:21" s="96" customFormat="1" ht="24" customHeight="1" x14ac:dyDescent="0.2">
      <c r="B1" s="314" t="s">
        <v>166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</row>
    <row r="2" spans="2:21" s="99" customFormat="1" ht="24" customHeight="1" thickBot="1" x14ac:dyDescent="0.25">
      <c r="B2" s="97"/>
      <c r="C2" s="97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305" t="s">
        <v>167</v>
      </c>
    </row>
    <row r="3" spans="2:21" s="99" customFormat="1" ht="20.149999999999999" customHeight="1" x14ac:dyDescent="0.2">
      <c r="B3" s="315" t="s">
        <v>10</v>
      </c>
      <c r="C3" s="317" t="s">
        <v>13</v>
      </c>
      <c r="D3" s="319" t="s">
        <v>168</v>
      </c>
      <c r="E3" s="100" t="s">
        <v>169</v>
      </c>
      <c r="F3" s="101"/>
      <c r="G3" s="101"/>
      <c r="H3" s="102"/>
      <c r="I3" s="103" t="s">
        <v>170</v>
      </c>
      <c r="J3" s="101"/>
      <c r="K3" s="101"/>
      <c r="L3" s="102"/>
      <c r="M3" s="321" t="s">
        <v>171</v>
      </c>
      <c r="N3" s="322"/>
      <c r="O3" s="104"/>
      <c r="P3" s="105"/>
      <c r="Q3" s="101"/>
      <c r="R3" s="101"/>
      <c r="S3" s="101"/>
      <c r="T3" s="102"/>
      <c r="U3" s="323" t="s">
        <v>172</v>
      </c>
    </row>
    <row r="4" spans="2:21" s="99" customFormat="1" ht="20.149999999999999" customHeight="1" x14ac:dyDescent="0.2">
      <c r="B4" s="316"/>
      <c r="C4" s="318"/>
      <c r="D4" s="320"/>
      <c r="E4" s="106"/>
      <c r="F4" s="107" t="s">
        <v>173</v>
      </c>
      <c r="G4" s="107" t="s">
        <v>174</v>
      </c>
      <c r="H4" s="108" t="s">
        <v>175</v>
      </c>
      <c r="I4" s="109"/>
      <c r="J4" s="107" t="s">
        <v>176</v>
      </c>
      <c r="K4" s="107" t="s">
        <v>177</v>
      </c>
      <c r="L4" s="108" t="s">
        <v>178</v>
      </c>
      <c r="M4" s="109"/>
      <c r="N4" s="110" t="s">
        <v>179</v>
      </c>
      <c r="O4" s="111" t="s">
        <v>180</v>
      </c>
      <c r="P4" s="112" t="s">
        <v>181</v>
      </c>
      <c r="Q4" s="113" t="s">
        <v>182</v>
      </c>
      <c r="R4" s="113" t="s">
        <v>183</v>
      </c>
      <c r="S4" s="113" t="s">
        <v>184</v>
      </c>
      <c r="T4" s="107" t="s">
        <v>185</v>
      </c>
      <c r="U4" s="324"/>
    </row>
    <row r="5" spans="2:21" s="99" customFormat="1" ht="20.149999999999999" customHeight="1" x14ac:dyDescent="0.2">
      <c r="B5" s="114" t="s">
        <v>186</v>
      </c>
      <c r="C5" s="309" t="s">
        <v>19</v>
      </c>
      <c r="D5" s="115">
        <v>34750</v>
      </c>
      <c r="E5" s="116">
        <v>5687</v>
      </c>
      <c r="F5" s="116">
        <v>4579</v>
      </c>
      <c r="G5" s="116">
        <v>15</v>
      </c>
      <c r="H5" s="116">
        <v>1093</v>
      </c>
      <c r="I5" s="116">
        <v>7559</v>
      </c>
      <c r="J5" s="116">
        <v>87</v>
      </c>
      <c r="K5" s="116">
        <v>3009</v>
      </c>
      <c r="L5" s="116">
        <v>4463</v>
      </c>
      <c r="M5" s="116">
        <v>21416</v>
      </c>
      <c r="N5" s="116">
        <v>475</v>
      </c>
      <c r="O5" s="116">
        <v>2687</v>
      </c>
      <c r="P5" s="116">
        <v>8272</v>
      </c>
      <c r="Q5" s="116">
        <v>648</v>
      </c>
      <c r="R5" s="116">
        <v>87</v>
      </c>
      <c r="S5" s="116">
        <v>7841</v>
      </c>
      <c r="T5" s="116">
        <v>1406</v>
      </c>
      <c r="U5" s="117">
        <v>88</v>
      </c>
    </row>
    <row r="6" spans="2:21" s="99" customFormat="1" ht="20.149999999999999" customHeight="1" x14ac:dyDescent="0.2">
      <c r="B6" s="118" t="s">
        <v>187</v>
      </c>
      <c r="C6" s="310"/>
      <c r="D6" s="119">
        <v>36992</v>
      </c>
      <c r="E6" s="120">
        <v>5192</v>
      </c>
      <c r="F6" s="120">
        <v>4023</v>
      </c>
      <c r="G6" s="120">
        <v>27</v>
      </c>
      <c r="H6" s="120">
        <v>1142</v>
      </c>
      <c r="I6" s="120">
        <v>8391</v>
      </c>
      <c r="J6" s="120">
        <v>83</v>
      </c>
      <c r="K6" s="120">
        <v>3738</v>
      </c>
      <c r="L6" s="120">
        <v>4570</v>
      </c>
      <c r="M6" s="120">
        <v>23396</v>
      </c>
      <c r="N6" s="120">
        <v>542</v>
      </c>
      <c r="O6" s="120">
        <v>2589</v>
      </c>
      <c r="P6" s="120">
        <v>9242</v>
      </c>
      <c r="Q6" s="120">
        <v>747</v>
      </c>
      <c r="R6" s="120">
        <v>86</v>
      </c>
      <c r="S6" s="120">
        <v>8799</v>
      </c>
      <c r="T6" s="120">
        <v>1391</v>
      </c>
      <c r="U6" s="121">
        <v>13</v>
      </c>
    </row>
    <row r="7" spans="2:21" s="99" customFormat="1" ht="20.149999999999999" customHeight="1" x14ac:dyDescent="0.2">
      <c r="B7" s="118" t="s">
        <v>188</v>
      </c>
      <c r="C7" s="310"/>
      <c r="D7" s="119">
        <v>36380</v>
      </c>
      <c r="E7" s="120">
        <v>4524</v>
      </c>
      <c r="F7" s="120">
        <v>3575</v>
      </c>
      <c r="G7" s="120">
        <v>15</v>
      </c>
      <c r="H7" s="120">
        <v>934</v>
      </c>
      <c r="I7" s="120">
        <v>8454</v>
      </c>
      <c r="J7" s="120">
        <v>117</v>
      </c>
      <c r="K7" s="120">
        <v>3352</v>
      </c>
      <c r="L7" s="120">
        <v>4985</v>
      </c>
      <c r="M7" s="120">
        <v>23381</v>
      </c>
      <c r="N7" s="120">
        <v>454</v>
      </c>
      <c r="O7" s="120">
        <v>2334</v>
      </c>
      <c r="P7" s="120">
        <v>9071</v>
      </c>
      <c r="Q7" s="120">
        <v>859</v>
      </c>
      <c r="R7" s="120">
        <v>120</v>
      </c>
      <c r="S7" s="120">
        <v>9104</v>
      </c>
      <c r="T7" s="120">
        <v>1439</v>
      </c>
      <c r="U7" s="121">
        <v>21</v>
      </c>
    </row>
    <row r="8" spans="2:21" s="99" customFormat="1" ht="20.149999999999999" customHeight="1" x14ac:dyDescent="0.2">
      <c r="B8" s="118" t="s">
        <v>138</v>
      </c>
      <c r="C8" s="310"/>
      <c r="D8" s="119">
        <v>37536</v>
      </c>
      <c r="E8" s="120">
        <v>3952</v>
      </c>
      <c r="F8" s="120">
        <v>3083</v>
      </c>
      <c r="G8" s="120">
        <v>17</v>
      </c>
      <c r="H8" s="120">
        <v>852</v>
      </c>
      <c r="I8" s="120">
        <v>9319</v>
      </c>
      <c r="J8" s="120">
        <v>62</v>
      </c>
      <c r="K8" s="120">
        <v>3857</v>
      </c>
      <c r="L8" s="120">
        <v>5400</v>
      </c>
      <c r="M8" s="120">
        <v>24249</v>
      </c>
      <c r="N8" s="120">
        <v>488</v>
      </c>
      <c r="O8" s="120">
        <v>2169</v>
      </c>
      <c r="P8" s="120">
        <v>9128</v>
      </c>
      <c r="Q8" s="120">
        <v>934</v>
      </c>
      <c r="R8" s="120">
        <v>165</v>
      </c>
      <c r="S8" s="120">
        <v>9999</v>
      </c>
      <c r="T8" s="120">
        <v>1366</v>
      </c>
      <c r="U8" s="121">
        <v>16</v>
      </c>
    </row>
    <row r="9" spans="2:21" s="99" customFormat="1" ht="20.149999999999999" customHeight="1" x14ac:dyDescent="0.2">
      <c r="B9" s="118" t="s">
        <v>139</v>
      </c>
      <c r="C9" s="310"/>
      <c r="D9" s="119">
        <v>39049</v>
      </c>
      <c r="E9" s="120">
        <v>3325</v>
      </c>
      <c r="F9" s="120">
        <v>2706</v>
      </c>
      <c r="G9" s="120">
        <v>17</v>
      </c>
      <c r="H9" s="120">
        <v>602</v>
      </c>
      <c r="I9" s="120">
        <v>10628</v>
      </c>
      <c r="J9" s="120">
        <v>87</v>
      </c>
      <c r="K9" s="120">
        <v>5064</v>
      </c>
      <c r="L9" s="120">
        <v>5477</v>
      </c>
      <c r="M9" s="120">
        <v>25012</v>
      </c>
      <c r="N9" s="120">
        <v>520</v>
      </c>
      <c r="O9" s="120">
        <v>2091</v>
      </c>
      <c r="P9" s="120">
        <v>9235</v>
      </c>
      <c r="Q9" s="120">
        <v>898</v>
      </c>
      <c r="R9" s="120">
        <v>143</v>
      </c>
      <c r="S9" s="120">
        <v>10700</v>
      </c>
      <c r="T9" s="120">
        <v>1425</v>
      </c>
      <c r="U9" s="121">
        <v>84</v>
      </c>
    </row>
    <row r="10" spans="2:21" s="99" customFormat="1" ht="17.5" customHeight="1" x14ac:dyDescent="0.2">
      <c r="B10" s="311" t="s">
        <v>25</v>
      </c>
      <c r="C10" s="122" t="s">
        <v>19</v>
      </c>
      <c r="D10" s="123">
        <v>38024</v>
      </c>
      <c r="E10" s="116">
        <f>SUM(F10:H10)</f>
        <v>2888</v>
      </c>
      <c r="F10" s="116">
        <v>2433</v>
      </c>
      <c r="G10" s="116">
        <v>5</v>
      </c>
      <c r="H10" s="116">
        <v>450</v>
      </c>
      <c r="I10" s="116">
        <f>SUM(J10:L10)</f>
        <v>9463</v>
      </c>
      <c r="J10" s="116">
        <v>87</v>
      </c>
      <c r="K10" s="116">
        <v>4597</v>
      </c>
      <c r="L10" s="116">
        <v>4779</v>
      </c>
      <c r="M10" s="116">
        <f>SUM(N10:T10)</f>
        <v>25585</v>
      </c>
      <c r="N10" s="116">
        <v>648</v>
      </c>
      <c r="O10" s="116">
        <v>1941</v>
      </c>
      <c r="P10" s="116">
        <v>9317</v>
      </c>
      <c r="Q10" s="116">
        <v>819</v>
      </c>
      <c r="R10" s="116">
        <v>156</v>
      </c>
      <c r="S10" s="116">
        <v>11168</v>
      </c>
      <c r="T10" s="116">
        <v>1536</v>
      </c>
      <c r="U10" s="117">
        <v>88</v>
      </c>
    </row>
    <row r="11" spans="2:21" s="99" customFormat="1" ht="17.5" customHeight="1" x14ac:dyDescent="0.2">
      <c r="B11" s="312"/>
      <c r="C11" s="124" t="s">
        <v>189</v>
      </c>
      <c r="D11" s="125">
        <v>5450</v>
      </c>
      <c r="E11" s="120">
        <f t="shared" ref="E11:E18" si="0">SUM(F11:H11)</f>
        <v>1570</v>
      </c>
      <c r="F11" s="120">
        <v>1541</v>
      </c>
      <c r="G11" s="120">
        <v>11</v>
      </c>
      <c r="H11" s="120">
        <v>18</v>
      </c>
      <c r="I11" s="120">
        <f t="shared" ref="I11:I18" si="1">SUM(J11:L11)</f>
        <v>1205</v>
      </c>
      <c r="J11" s="120">
        <v>16</v>
      </c>
      <c r="K11" s="120">
        <v>666</v>
      </c>
      <c r="L11" s="120">
        <v>523</v>
      </c>
      <c r="M11" s="120">
        <f t="shared" ref="M11:M18" si="2">SUM(N11:T11)</f>
        <v>2670</v>
      </c>
      <c r="N11" s="120">
        <v>34</v>
      </c>
      <c r="O11" s="120">
        <v>152</v>
      </c>
      <c r="P11" s="120">
        <v>951</v>
      </c>
      <c r="Q11" s="120">
        <v>81</v>
      </c>
      <c r="R11" s="120">
        <v>13</v>
      </c>
      <c r="S11" s="120">
        <v>1271</v>
      </c>
      <c r="T11" s="120">
        <v>168</v>
      </c>
      <c r="U11" s="121">
        <v>5</v>
      </c>
    </row>
    <row r="12" spans="2:21" s="99" customFormat="1" ht="17.5" customHeight="1" x14ac:dyDescent="0.2">
      <c r="B12" s="312"/>
      <c r="C12" s="124" t="s">
        <v>190</v>
      </c>
      <c r="D12" s="125">
        <v>2814</v>
      </c>
      <c r="E12" s="120">
        <f t="shared" si="0"/>
        <v>435</v>
      </c>
      <c r="F12" s="120">
        <v>424</v>
      </c>
      <c r="G12" s="120">
        <v>11</v>
      </c>
      <c r="H12" s="120">
        <v>0</v>
      </c>
      <c r="I12" s="120">
        <f t="shared" si="1"/>
        <v>875</v>
      </c>
      <c r="J12" s="120">
        <v>10</v>
      </c>
      <c r="K12" s="120">
        <v>357</v>
      </c>
      <c r="L12" s="120">
        <v>508</v>
      </c>
      <c r="M12" s="120">
        <f t="shared" si="2"/>
        <v>1496</v>
      </c>
      <c r="N12" s="120">
        <v>13</v>
      </c>
      <c r="O12" s="120">
        <v>113</v>
      </c>
      <c r="P12" s="120">
        <v>416</v>
      </c>
      <c r="Q12" s="120">
        <v>32</v>
      </c>
      <c r="R12" s="120">
        <v>1</v>
      </c>
      <c r="S12" s="120">
        <v>783</v>
      </c>
      <c r="T12" s="120">
        <v>138</v>
      </c>
      <c r="U12" s="121">
        <v>8</v>
      </c>
    </row>
    <row r="13" spans="2:21" s="99" customFormat="1" ht="17.5" customHeight="1" x14ac:dyDescent="0.2">
      <c r="B13" s="312"/>
      <c r="C13" s="124" t="s">
        <v>191</v>
      </c>
      <c r="D13" s="125">
        <v>4287</v>
      </c>
      <c r="E13" s="120">
        <f t="shared" si="0"/>
        <v>598</v>
      </c>
      <c r="F13" s="120">
        <v>587</v>
      </c>
      <c r="G13" s="120">
        <v>10</v>
      </c>
      <c r="H13" s="120">
        <v>1</v>
      </c>
      <c r="I13" s="120">
        <f t="shared" si="1"/>
        <v>1354</v>
      </c>
      <c r="J13" s="120">
        <v>12</v>
      </c>
      <c r="K13" s="120">
        <v>539</v>
      </c>
      <c r="L13" s="120">
        <v>803</v>
      </c>
      <c r="M13" s="120">
        <f t="shared" si="2"/>
        <v>2334</v>
      </c>
      <c r="N13" s="120">
        <v>20</v>
      </c>
      <c r="O13" s="120">
        <v>219</v>
      </c>
      <c r="P13" s="120">
        <v>724</v>
      </c>
      <c r="Q13" s="120">
        <v>79</v>
      </c>
      <c r="R13" s="120">
        <v>7</v>
      </c>
      <c r="S13" s="120">
        <v>1106</v>
      </c>
      <c r="T13" s="120">
        <v>179</v>
      </c>
      <c r="U13" s="121">
        <v>1</v>
      </c>
    </row>
    <row r="14" spans="2:21" s="99" customFormat="1" ht="17.5" customHeight="1" x14ac:dyDescent="0.2">
      <c r="B14" s="312"/>
      <c r="C14" s="124" t="s">
        <v>192</v>
      </c>
      <c r="D14" s="125">
        <v>2376</v>
      </c>
      <c r="E14" s="120">
        <f t="shared" si="0"/>
        <v>368</v>
      </c>
      <c r="F14" s="120">
        <v>360</v>
      </c>
      <c r="G14" s="120">
        <v>8</v>
      </c>
      <c r="H14" s="120">
        <v>0</v>
      </c>
      <c r="I14" s="120">
        <f t="shared" si="1"/>
        <v>676</v>
      </c>
      <c r="J14" s="120">
        <v>5</v>
      </c>
      <c r="K14" s="120">
        <v>295</v>
      </c>
      <c r="L14" s="120">
        <v>376</v>
      </c>
      <c r="M14" s="120">
        <f t="shared" si="2"/>
        <v>1330</v>
      </c>
      <c r="N14" s="120">
        <v>8</v>
      </c>
      <c r="O14" s="120">
        <v>116</v>
      </c>
      <c r="P14" s="120">
        <v>413</v>
      </c>
      <c r="Q14" s="120">
        <v>34</v>
      </c>
      <c r="R14" s="120">
        <v>3</v>
      </c>
      <c r="S14" s="120">
        <v>677</v>
      </c>
      <c r="T14" s="120">
        <v>79</v>
      </c>
      <c r="U14" s="121">
        <v>2</v>
      </c>
    </row>
    <row r="15" spans="2:21" s="99" customFormat="1" ht="17.5" customHeight="1" x14ac:dyDescent="0.2">
      <c r="B15" s="312"/>
      <c r="C15" s="124" t="s">
        <v>193</v>
      </c>
      <c r="D15" s="125">
        <v>4404</v>
      </c>
      <c r="E15" s="120">
        <f t="shared" si="0"/>
        <v>1299</v>
      </c>
      <c r="F15" s="120">
        <v>968</v>
      </c>
      <c r="G15" s="120">
        <v>0</v>
      </c>
      <c r="H15" s="120">
        <v>331</v>
      </c>
      <c r="I15" s="120">
        <f t="shared" si="1"/>
        <v>1397</v>
      </c>
      <c r="J15" s="120">
        <v>18</v>
      </c>
      <c r="K15" s="120">
        <v>736</v>
      </c>
      <c r="L15" s="120">
        <v>643</v>
      </c>
      <c r="M15" s="120">
        <f t="shared" si="2"/>
        <v>1708</v>
      </c>
      <c r="N15" s="120">
        <v>15</v>
      </c>
      <c r="O15" s="120">
        <v>255</v>
      </c>
      <c r="P15" s="120">
        <v>619</v>
      </c>
      <c r="Q15" s="120">
        <v>27</v>
      </c>
      <c r="R15" s="120">
        <v>4</v>
      </c>
      <c r="S15" s="120">
        <v>683</v>
      </c>
      <c r="T15" s="120">
        <v>105</v>
      </c>
      <c r="U15" s="121">
        <v>0</v>
      </c>
    </row>
    <row r="16" spans="2:21" s="99" customFormat="1" ht="17.5" customHeight="1" x14ac:dyDescent="0.2">
      <c r="B16" s="312"/>
      <c r="C16" s="124" t="s">
        <v>194</v>
      </c>
      <c r="D16" s="125">
        <v>3553</v>
      </c>
      <c r="E16" s="120">
        <f t="shared" si="0"/>
        <v>1021</v>
      </c>
      <c r="F16" s="120">
        <v>695</v>
      </c>
      <c r="G16" s="120">
        <v>6</v>
      </c>
      <c r="H16" s="120">
        <v>320</v>
      </c>
      <c r="I16" s="120">
        <f t="shared" si="1"/>
        <v>940</v>
      </c>
      <c r="J16" s="120">
        <v>7</v>
      </c>
      <c r="K16" s="120">
        <v>625</v>
      </c>
      <c r="L16" s="120">
        <v>308</v>
      </c>
      <c r="M16" s="120">
        <f t="shared" si="2"/>
        <v>1591</v>
      </c>
      <c r="N16" s="120">
        <v>12</v>
      </c>
      <c r="O16" s="120">
        <v>164</v>
      </c>
      <c r="P16" s="120">
        <v>512</v>
      </c>
      <c r="Q16" s="120">
        <v>28</v>
      </c>
      <c r="R16" s="120">
        <v>1</v>
      </c>
      <c r="S16" s="120">
        <v>755</v>
      </c>
      <c r="T16" s="120">
        <v>119</v>
      </c>
      <c r="U16" s="121">
        <v>1</v>
      </c>
    </row>
    <row r="17" spans="2:21" s="99" customFormat="1" ht="17.5" customHeight="1" x14ac:dyDescent="0.2">
      <c r="B17" s="312"/>
      <c r="C17" s="124" t="s">
        <v>195</v>
      </c>
      <c r="D17" s="125">
        <v>2941</v>
      </c>
      <c r="E17" s="120">
        <f t="shared" si="0"/>
        <v>555</v>
      </c>
      <c r="F17" s="120">
        <v>170</v>
      </c>
      <c r="G17" s="120">
        <v>0</v>
      </c>
      <c r="H17" s="120">
        <v>385</v>
      </c>
      <c r="I17" s="120">
        <f t="shared" si="1"/>
        <v>684</v>
      </c>
      <c r="J17" s="120">
        <v>12</v>
      </c>
      <c r="K17" s="120">
        <v>366</v>
      </c>
      <c r="L17" s="120">
        <v>306</v>
      </c>
      <c r="M17" s="120">
        <f t="shared" si="2"/>
        <v>1701</v>
      </c>
      <c r="N17" s="120">
        <v>7</v>
      </c>
      <c r="O17" s="120">
        <v>150</v>
      </c>
      <c r="P17" s="120">
        <v>710</v>
      </c>
      <c r="Q17" s="120">
        <v>26</v>
      </c>
      <c r="R17" s="120">
        <v>2</v>
      </c>
      <c r="S17" s="120">
        <v>709</v>
      </c>
      <c r="T17" s="120">
        <v>97</v>
      </c>
      <c r="U17" s="121">
        <v>1</v>
      </c>
    </row>
    <row r="18" spans="2:21" s="126" customFormat="1" ht="17.5" customHeight="1" x14ac:dyDescent="0.2">
      <c r="B18" s="312"/>
      <c r="C18" s="124" t="s">
        <v>196</v>
      </c>
      <c r="D18" s="125">
        <v>1558</v>
      </c>
      <c r="E18" s="120">
        <f t="shared" si="0"/>
        <v>773</v>
      </c>
      <c r="F18" s="120">
        <v>743</v>
      </c>
      <c r="G18" s="120">
        <v>27</v>
      </c>
      <c r="H18" s="120">
        <v>3</v>
      </c>
      <c r="I18" s="120">
        <f t="shared" si="1"/>
        <v>252</v>
      </c>
      <c r="J18" s="120">
        <v>5</v>
      </c>
      <c r="K18" s="120">
        <v>186</v>
      </c>
      <c r="L18" s="120">
        <v>61</v>
      </c>
      <c r="M18" s="120">
        <f t="shared" si="2"/>
        <v>533</v>
      </c>
      <c r="N18" s="120">
        <v>3</v>
      </c>
      <c r="O18" s="120">
        <v>43</v>
      </c>
      <c r="P18" s="120">
        <v>169</v>
      </c>
      <c r="Q18" s="120">
        <v>8</v>
      </c>
      <c r="R18" s="120">
        <v>1</v>
      </c>
      <c r="S18" s="120">
        <v>241</v>
      </c>
      <c r="T18" s="120">
        <v>68</v>
      </c>
      <c r="U18" s="121">
        <v>0</v>
      </c>
    </row>
    <row r="19" spans="2:21" s="131" customFormat="1" ht="20.149999999999999" customHeight="1" x14ac:dyDescent="0.2">
      <c r="B19" s="313"/>
      <c r="C19" s="127" t="s">
        <v>11</v>
      </c>
      <c r="D19" s="128">
        <f>SUM(D10:D18)</f>
        <v>65407</v>
      </c>
      <c r="E19" s="129">
        <f>SUM(E10:E18)</f>
        <v>9507</v>
      </c>
      <c r="F19" s="129">
        <f t="shared" ref="F19:U19" si="3">SUM(F10:F18)</f>
        <v>7921</v>
      </c>
      <c r="G19" s="129">
        <f t="shared" si="3"/>
        <v>78</v>
      </c>
      <c r="H19" s="129">
        <f t="shared" si="3"/>
        <v>1508</v>
      </c>
      <c r="I19" s="129">
        <f t="shared" si="3"/>
        <v>16846</v>
      </c>
      <c r="J19" s="129">
        <f t="shared" si="3"/>
        <v>172</v>
      </c>
      <c r="K19" s="129">
        <f t="shared" si="3"/>
        <v>8367</v>
      </c>
      <c r="L19" s="129">
        <f t="shared" si="3"/>
        <v>8307</v>
      </c>
      <c r="M19" s="129">
        <f t="shared" si="3"/>
        <v>38948</v>
      </c>
      <c r="N19" s="129">
        <f t="shared" si="3"/>
        <v>760</v>
      </c>
      <c r="O19" s="129">
        <f t="shared" si="3"/>
        <v>3153</v>
      </c>
      <c r="P19" s="129">
        <f t="shared" si="3"/>
        <v>13831</v>
      </c>
      <c r="Q19" s="129">
        <f t="shared" si="3"/>
        <v>1134</v>
      </c>
      <c r="R19" s="129">
        <f t="shared" si="3"/>
        <v>188</v>
      </c>
      <c r="S19" s="129">
        <f t="shared" si="3"/>
        <v>17393</v>
      </c>
      <c r="T19" s="129">
        <f t="shared" si="3"/>
        <v>2489</v>
      </c>
      <c r="U19" s="130">
        <f t="shared" si="3"/>
        <v>106</v>
      </c>
    </row>
    <row r="20" spans="2:21" s="131" customFormat="1" ht="17.5" customHeight="1" x14ac:dyDescent="0.2">
      <c r="B20" s="132"/>
      <c r="C20" s="133" t="s">
        <v>19</v>
      </c>
      <c r="D20" s="125">
        <v>62034</v>
      </c>
      <c r="E20" s="134">
        <v>8317</v>
      </c>
      <c r="F20" s="134">
        <v>6997</v>
      </c>
      <c r="G20" s="134">
        <v>32</v>
      </c>
      <c r="H20" s="134">
        <v>1288</v>
      </c>
      <c r="I20" s="134">
        <v>14501</v>
      </c>
      <c r="J20" s="134">
        <v>99</v>
      </c>
      <c r="K20" s="134">
        <v>6955</v>
      </c>
      <c r="L20" s="134">
        <v>7447</v>
      </c>
      <c r="M20" s="134">
        <v>38932</v>
      </c>
      <c r="N20" s="134">
        <v>657</v>
      </c>
      <c r="O20" s="134">
        <v>2982</v>
      </c>
      <c r="P20" s="134">
        <v>10542</v>
      </c>
      <c r="Q20" s="134">
        <v>987</v>
      </c>
      <c r="R20" s="134">
        <v>251</v>
      </c>
      <c r="S20" s="134">
        <v>21248</v>
      </c>
      <c r="T20" s="134">
        <v>2265</v>
      </c>
      <c r="U20" s="135">
        <v>284</v>
      </c>
    </row>
    <row r="21" spans="2:21" s="131" customFormat="1" ht="17.5" customHeight="1" x14ac:dyDescent="0.2">
      <c r="B21" s="132" t="s">
        <v>18</v>
      </c>
      <c r="C21" s="124" t="s">
        <v>196</v>
      </c>
      <c r="D21" s="125">
        <v>1486</v>
      </c>
      <c r="E21" s="134">
        <v>720</v>
      </c>
      <c r="F21" s="134">
        <v>699</v>
      </c>
      <c r="G21" s="134">
        <v>21</v>
      </c>
      <c r="H21" s="134">
        <v>0</v>
      </c>
      <c r="I21" s="134">
        <v>229</v>
      </c>
      <c r="J21" s="134">
        <v>7</v>
      </c>
      <c r="K21" s="134">
        <v>137</v>
      </c>
      <c r="L21" s="134">
        <v>85</v>
      </c>
      <c r="M21" s="134">
        <v>536</v>
      </c>
      <c r="N21" s="134">
        <v>2</v>
      </c>
      <c r="O21" s="134">
        <v>31</v>
      </c>
      <c r="P21" s="134">
        <v>119</v>
      </c>
      <c r="Q21" s="134">
        <v>5</v>
      </c>
      <c r="R21" s="134">
        <v>0</v>
      </c>
      <c r="S21" s="134">
        <v>320</v>
      </c>
      <c r="T21" s="134">
        <v>59</v>
      </c>
      <c r="U21" s="135">
        <v>1</v>
      </c>
    </row>
    <row r="22" spans="2:21" s="131" customFormat="1" ht="20.149999999999999" customHeight="1" x14ac:dyDescent="0.2">
      <c r="B22" s="136"/>
      <c r="C22" s="137" t="s">
        <v>11</v>
      </c>
      <c r="D22" s="128">
        <f>SUM(D20:D21)</f>
        <v>63520</v>
      </c>
      <c r="E22" s="138">
        <f t="shared" ref="E22:U22" si="4">SUM(E20:E21)</f>
        <v>9037</v>
      </c>
      <c r="F22" s="138">
        <f>SUM(F20:F21)</f>
        <v>7696</v>
      </c>
      <c r="G22" s="138">
        <f t="shared" si="4"/>
        <v>53</v>
      </c>
      <c r="H22" s="138">
        <f t="shared" si="4"/>
        <v>1288</v>
      </c>
      <c r="I22" s="138">
        <f t="shared" si="4"/>
        <v>14730</v>
      </c>
      <c r="J22" s="138">
        <f t="shared" si="4"/>
        <v>106</v>
      </c>
      <c r="K22" s="138">
        <f t="shared" si="4"/>
        <v>7092</v>
      </c>
      <c r="L22" s="138">
        <f t="shared" si="4"/>
        <v>7532</v>
      </c>
      <c r="M22" s="138">
        <f t="shared" si="4"/>
        <v>39468</v>
      </c>
      <c r="N22" s="138">
        <f t="shared" si="4"/>
        <v>659</v>
      </c>
      <c r="O22" s="138">
        <f t="shared" si="4"/>
        <v>3013</v>
      </c>
      <c r="P22" s="138">
        <f t="shared" si="4"/>
        <v>10661</v>
      </c>
      <c r="Q22" s="138">
        <f t="shared" si="4"/>
        <v>992</v>
      </c>
      <c r="R22" s="138">
        <f t="shared" si="4"/>
        <v>251</v>
      </c>
      <c r="S22" s="138">
        <f t="shared" si="4"/>
        <v>21568</v>
      </c>
      <c r="T22" s="138">
        <f t="shared" si="4"/>
        <v>2324</v>
      </c>
      <c r="U22" s="139">
        <f t="shared" si="4"/>
        <v>285</v>
      </c>
    </row>
    <row r="23" spans="2:21" s="131" customFormat="1" ht="24" customHeight="1" x14ac:dyDescent="0.2">
      <c r="B23" s="132" t="s">
        <v>23</v>
      </c>
      <c r="C23" s="124" t="s">
        <v>19</v>
      </c>
      <c r="D23" s="125">
        <f>E23+I23+M23+U23</f>
        <v>59924</v>
      </c>
      <c r="E23" s="134">
        <f>SUM(F23:H23)</f>
        <v>7642</v>
      </c>
      <c r="F23" s="134">
        <v>6545</v>
      </c>
      <c r="G23" s="134">
        <v>116</v>
      </c>
      <c r="H23" s="134">
        <v>981</v>
      </c>
      <c r="I23" s="134">
        <f>SUM(J23:L23)</f>
        <v>13289</v>
      </c>
      <c r="J23" s="134">
        <v>74</v>
      </c>
      <c r="K23" s="134">
        <v>6012</v>
      </c>
      <c r="L23" s="134">
        <v>7203</v>
      </c>
      <c r="M23" s="134">
        <f>SUM(N23:T23)</f>
        <v>37743</v>
      </c>
      <c r="N23" s="134">
        <v>681</v>
      </c>
      <c r="O23" s="134">
        <v>2954</v>
      </c>
      <c r="P23" s="134">
        <v>9115</v>
      </c>
      <c r="Q23" s="134">
        <v>897</v>
      </c>
      <c r="R23" s="134">
        <v>484</v>
      </c>
      <c r="S23" s="134">
        <v>21637</v>
      </c>
      <c r="T23" s="134">
        <v>1975</v>
      </c>
      <c r="U23" s="135">
        <v>1250</v>
      </c>
    </row>
    <row r="24" spans="2:21" s="131" customFormat="1" ht="24" customHeight="1" x14ac:dyDescent="0.2">
      <c r="B24" s="146" t="s">
        <v>24</v>
      </c>
      <c r="C24" s="133" t="s">
        <v>14</v>
      </c>
      <c r="D24" s="147">
        <v>58832</v>
      </c>
      <c r="E24" s="147">
        <f>F24+G24+H24</f>
        <v>7008</v>
      </c>
      <c r="F24" s="147">
        <v>6081</v>
      </c>
      <c r="G24" s="147">
        <v>87</v>
      </c>
      <c r="H24" s="147">
        <v>840</v>
      </c>
      <c r="I24" s="147">
        <f>J24+K24+L24</f>
        <v>13477</v>
      </c>
      <c r="J24" s="147">
        <v>69</v>
      </c>
      <c r="K24" s="147">
        <v>6069</v>
      </c>
      <c r="L24" s="147">
        <v>7339</v>
      </c>
      <c r="M24" s="147">
        <f>SUM(N24:T24)</f>
        <v>37208</v>
      </c>
      <c r="N24" s="147">
        <v>633</v>
      </c>
      <c r="O24" s="147">
        <v>2632</v>
      </c>
      <c r="P24" s="147">
        <v>8431</v>
      </c>
      <c r="Q24" s="147">
        <v>834</v>
      </c>
      <c r="R24" s="147">
        <v>492</v>
      </c>
      <c r="S24" s="147">
        <v>22278</v>
      </c>
      <c r="T24" s="147">
        <v>1908</v>
      </c>
      <c r="U24" s="148">
        <v>1139</v>
      </c>
    </row>
    <row r="25" spans="2:21" s="131" customFormat="1" ht="24" customHeight="1" thickBot="1" x14ac:dyDescent="0.25">
      <c r="B25" s="149" t="s">
        <v>253</v>
      </c>
      <c r="C25" s="150" t="s">
        <v>254</v>
      </c>
      <c r="D25" s="151">
        <f>E25+I25+M25+U25</f>
        <v>56466</v>
      </c>
      <c r="E25" s="151">
        <f>SUM(F25:H25)</f>
        <v>5930</v>
      </c>
      <c r="F25" s="151">
        <v>5197</v>
      </c>
      <c r="G25" s="151">
        <v>69</v>
      </c>
      <c r="H25" s="151">
        <v>664</v>
      </c>
      <c r="I25" s="151">
        <f>SUM(J25:L25)</f>
        <v>12895</v>
      </c>
      <c r="J25" s="151">
        <v>62</v>
      </c>
      <c r="K25" s="151">
        <v>5731</v>
      </c>
      <c r="L25" s="151">
        <v>7102</v>
      </c>
      <c r="M25" s="151">
        <f>SUM(N25:T25)</f>
        <v>36706</v>
      </c>
      <c r="N25" s="151">
        <v>827</v>
      </c>
      <c r="O25" s="151">
        <v>2724</v>
      </c>
      <c r="P25" s="151">
        <v>7836</v>
      </c>
      <c r="Q25" s="151">
        <v>752</v>
      </c>
      <c r="R25" s="151">
        <v>506</v>
      </c>
      <c r="S25" s="151">
        <v>22199</v>
      </c>
      <c r="T25" s="151">
        <v>1862</v>
      </c>
      <c r="U25" s="152">
        <v>935</v>
      </c>
    </row>
    <row r="26" spans="2:21" s="131" customFormat="1" ht="9" customHeight="1" x14ac:dyDescent="0.2">
      <c r="B26" s="140"/>
      <c r="C26" s="141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</row>
    <row r="27" spans="2:21" s="131" customFormat="1" ht="30" customHeight="1" x14ac:dyDescent="0.2">
      <c r="B27" s="308" t="s">
        <v>201</v>
      </c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</row>
    <row r="28" spans="2:21" s="99" customFormat="1" ht="18" customHeight="1" x14ac:dyDescent="0.2">
      <c r="B28" s="142" t="s">
        <v>197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</row>
    <row r="29" spans="2:21" x14ac:dyDescent="0.2">
      <c r="B29" s="144"/>
    </row>
  </sheetData>
  <mergeCells count="9">
    <mergeCell ref="B27:U27"/>
    <mergeCell ref="C5:C9"/>
    <mergeCell ref="B10:B19"/>
    <mergeCell ref="B1:U1"/>
    <mergeCell ref="B3:B4"/>
    <mergeCell ref="C3:C4"/>
    <mergeCell ref="D3:D4"/>
    <mergeCell ref="M3:N3"/>
    <mergeCell ref="U3:U4"/>
  </mergeCells>
  <phoneticPr fontId="3"/>
  <printOptions horizontalCentered="1"/>
  <pageMargins left="3.937007874015748E-2" right="3.937007874015748E-2" top="0.39370078740157483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2.453125" style="19" customWidth="1"/>
    <col min="2" max="16384" width="9" style="19"/>
  </cols>
  <sheetData>
    <row r="1" spans="2:14" s="17" customFormat="1" ht="24" customHeight="1" x14ac:dyDescent="0.2">
      <c r="B1" s="325" t="s">
        <v>150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2:14" s="17" customFormat="1" ht="24" customHeight="1" thickBot="1" x14ac:dyDescent="0.25">
      <c r="B2" s="42"/>
      <c r="C2" s="42"/>
      <c r="D2" s="42"/>
      <c r="E2" s="42"/>
      <c r="F2" s="42"/>
      <c r="G2" s="42"/>
      <c r="H2" s="42"/>
      <c r="I2" s="42"/>
      <c r="J2" s="42"/>
      <c r="K2" s="38"/>
      <c r="L2" s="38" t="s">
        <v>151</v>
      </c>
    </row>
    <row r="3" spans="2:14" s="17" customFormat="1" ht="25" customHeight="1" x14ac:dyDescent="0.2">
      <c r="B3" s="326" t="s">
        <v>152</v>
      </c>
      <c r="C3" s="329" t="s">
        <v>13</v>
      </c>
      <c r="D3" s="332" t="s">
        <v>153</v>
      </c>
      <c r="E3" s="333"/>
      <c r="F3" s="334"/>
      <c r="G3" s="271" t="s">
        <v>154</v>
      </c>
      <c r="H3" s="272"/>
      <c r="I3" s="272"/>
      <c r="J3" s="272"/>
      <c r="K3" s="272"/>
      <c r="L3" s="273"/>
      <c r="M3" s="18"/>
    </row>
    <row r="4" spans="2:14" s="17" customFormat="1" ht="25" customHeight="1" x14ac:dyDescent="0.2">
      <c r="B4" s="327"/>
      <c r="C4" s="330"/>
      <c r="D4" s="335"/>
      <c r="E4" s="336"/>
      <c r="F4" s="337"/>
      <c r="G4" s="338" t="s">
        <v>132</v>
      </c>
      <c r="H4" s="154"/>
      <c r="I4" s="274" t="s">
        <v>155</v>
      </c>
      <c r="J4" s="275"/>
      <c r="K4" s="276"/>
      <c r="L4" s="277"/>
      <c r="M4" s="18"/>
      <c r="N4" s="39"/>
    </row>
    <row r="5" spans="2:14" s="17" customFormat="1" ht="25" customHeight="1" x14ac:dyDescent="0.2">
      <c r="B5" s="327"/>
      <c r="C5" s="330"/>
      <c r="D5" s="338" t="s">
        <v>156</v>
      </c>
      <c r="E5" s="338" t="s">
        <v>157</v>
      </c>
      <c r="F5" s="338" t="s">
        <v>158</v>
      </c>
      <c r="G5" s="339"/>
      <c r="H5" s="79" t="s">
        <v>159</v>
      </c>
      <c r="I5" s="338" t="s">
        <v>11</v>
      </c>
      <c r="J5" s="154" t="s">
        <v>160</v>
      </c>
      <c r="K5" s="155" t="s">
        <v>161</v>
      </c>
      <c r="L5" s="278" t="s">
        <v>162</v>
      </c>
      <c r="M5" s="91"/>
      <c r="N5" s="40"/>
    </row>
    <row r="6" spans="2:14" s="17" customFormat="1" ht="25" customHeight="1" thickBot="1" x14ac:dyDescent="0.25">
      <c r="B6" s="328"/>
      <c r="C6" s="331"/>
      <c r="D6" s="340"/>
      <c r="E6" s="340"/>
      <c r="F6" s="340"/>
      <c r="G6" s="340"/>
      <c r="H6" s="279"/>
      <c r="I6" s="340"/>
      <c r="J6" s="279" t="s">
        <v>127</v>
      </c>
      <c r="K6" s="244" t="s">
        <v>163</v>
      </c>
      <c r="L6" s="280" t="s">
        <v>163</v>
      </c>
      <c r="M6" s="91"/>
      <c r="N6" s="39"/>
    </row>
    <row r="7" spans="2:14" s="17" customFormat="1" ht="29.25" customHeight="1" thickTop="1" x14ac:dyDescent="0.2">
      <c r="B7" s="158" t="s">
        <v>113</v>
      </c>
      <c r="C7" s="341" t="s">
        <v>19</v>
      </c>
      <c r="D7" s="281">
        <v>10667</v>
      </c>
      <c r="E7" s="282">
        <v>5163</v>
      </c>
      <c r="F7" s="282">
        <v>5504</v>
      </c>
      <c r="G7" s="282">
        <v>1993</v>
      </c>
      <c r="H7" s="283" t="s">
        <v>164</v>
      </c>
      <c r="I7" s="282">
        <v>1993</v>
      </c>
      <c r="J7" s="282">
        <v>473</v>
      </c>
      <c r="K7" s="282">
        <v>475</v>
      </c>
      <c r="L7" s="284">
        <v>1045</v>
      </c>
      <c r="M7" s="91"/>
    </row>
    <row r="8" spans="2:14" s="17" customFormat="1" ht="29.25" customHeight="1" x14ac:dyDescent="0.2">
      <c r="B8" s="159" t="s">
        <v>115</v>
      </c>
      <c r="C8" s="342"/>
      <c r="D8" s="285">
        <v>9321</v>
      </c>
      <c r="E8" s="286">
        <v>4487</v>
      </c>
      <c r="F8" s="286">
        <v>4834</v>
      </c>
      <c r="G8" s="286">
        <v>1731</v>
      </c>
      <c r="H8" s="287" t="s">
        <v>164</v>
      </c>
      <c r="I8" s="286">
        <v>1731</v>
      </c>
      <c r="J8" s="286">
        <v>468</v>
      </c>
      <c r="K8" s="286">
        <v>343</v>
      </c>
      <c r="L8" s="288">
        <v>920</v>
      </c>
      <c r="M8" s="18"/>
    </row>
    <row r="9" spans="2:14" s="17" customFormat="1" ht="29.25" customHeight="1" x14ac:dyDescent="0.2">
      <c r="B9" s="219" t="s">
        <v>165</v>
      </c>
      <c r="C9" s="343"/>
      <c r="D9" s="285">
        <v>8575</v>
      </c>
      <c r="E9" s="286">
        <v>4120</v>
      </c>
      <c r="F9" s="286">
        <v>4455</v>
      </c>
      <c r="G9" s="286">
        <v>1628</v>
      </c>
      <c r="H9" s="287" t="s">
        <v>164</v>
      </c>
      <c r="I9" s="286">
        <v>1628</v>
      </c>
      <c r="J9" s="286">
        <v>350</v>
      </c>
      <c r="K9" s="286">
        <v>370</v>
      </c>
      <c r="L9" s="288">
        <v>908</v>
      </c>
      <c r="M9" s="18"/>
    </row>
    <row r="10" spans="2:14" s="17" customFormat="1" ht="29.25" customHeight="1" x14ac:dyDescent="0.2">
      <c r="B10" s="344" t="s">
        <v>25</v>
      </c>
      <c r="C10" s="289" t="s">
        <v>19</v>
      </c>
      <c r="D10" s="290">
        <v>7642</v>
      </c>
      <c r="E10" s="291">
        <v>3679</v>
      </c>
      <c r="F10" s="291">
        <v>3963</v>
      </c>
      <c r="G10" s="282">
        <v>1517</v>
      </c>
      <c r="H10" s="291">
        <v>197</v>
      </c>
      <c r="I10" s="282">
        <v>1320</v>
      </c>
      <c r="J10" s="291">
        <v>305</v>
      </c>
      <c r="K10" s="291">
        <v>335</v>
      </c>
      <c r="L10" s="292">
        <v>680</v>
      </c>
      <c r="M10" s="18"/>
    </row>
    <row r="11" spans="2:14" s="17" customFormat="1" ht="29.25" customHeight="1" x14ac:dyDescent="0.2">
      <c r="B11" s="345"/>
      <c r="C11" s="224" t="s">
        <v>26</v>
      </c>
      <c r="D11" s="290">
        <v>3623</v>
      </c>
      <c r="E11" s="291">
        <v>1736</v>
      </c>
      <c r="F11" s="291">
        <v>1887</v>
      </c>
      <c r="G11" s="282">
        <v>699</v>
      </c>
      <c r="H11" s="291">
        <v>68</v>
      </c>
      <c r="I11" s="282">
        <v>631</v>
      </c>
      <c r="J11" s="291">
        <v>238</v>
      </c>
      <c r="K11" s="291">
        <v>198</v>
      </c>
      <c r="L11" s="292">
        <v>195</v>
      </c>
      <c r="M11" s="18"/>
    </row>
    <row r="12" spans="2:14" s="17" customFormat="1" ht="29.25" customHeight="1" x14ac:dyDescent="0.2">
      <c r="B12" s="345"/>
      <c r="C12" s="224" t="s">
        <v>59</v>
      </c>
      <c r="D12" s="290">
        <v>1874</v>
      </c>
      <c r="E12" s="291">
        <v>895</v>
      </c>
      <c r="F12" s="291">
        <v>979</v>
      </c>
      <c r="G12" s="282">
        <v>381</v>
      </c>
      <c r="H12" s="291">
        <v>69</v>
      </c>
      <c r="I12" s="282">
        <v>312</v>
      </c>
      <c r="J12" s="291">
        <v>45</v>
      </c>
      <c r="K12" s="291">
        <v>49</v>
      </c>
      <c r="L12" s="292">
        <v>218</v>
      </c>
      <c r="M12" s="18"/>
    </row>
    <row r="13" spans="2:14" s="17" customFormat="1" ht="29.25" customHeight="1" x14ac:dyDescent="0.2">
      <c r="B13" s="345"/>
      <c r="C13" s="224" t="s">
        <v>60</v>
      </c>
      <c r="D13" s="290">
        <v>2793</v>
      </c>
      <c r="E13" s="291">
        <v>1344</v>
      </c>
      <c r="F13" s="291">
        <v>1449</v>
      </c>
      <c r="G13" s="282">
        <v>598</v>
      </c>
      <c r="H13" s="291">
        <v>105</v>
      </c>
      <c r="I13" s="282">
        <v>493</v>
      </c>
      <c r="J13" s="291">
        <v>67</v>
      </c>
      <c r="K13" s="291">
        <v>65</v>
      </c>
      <c r="L13" s="292">
        <v>361</v>
      </c>
      <c r="M13" s="18"/>
    </row>
    <row r="14" spans="2:14" s="17" customFormat="1" ht="29.25" customHeight="1" x14ac:dyDescent="0.2">
      <c r="B14" s="345"/>
      <c r="C14" s="224" t="s">
        <v>61</v>
      </c>
      <c r="D14" s="290">
        <v>1210</v>
      </c>
      <c r="E14" s="291">
        <v>605</v>
      </c>
      <c r="F14" s="291">
        <v>605</v>
      </c>
      <c r="G14" s="282">
        <v>242</v>
      </c>
      <c r="H14" s="291">
        <v>21</v>
      </c>
      <c r="I14" s="282">
        <v>221</v>
      </c>
      <c r="J14" s="291">
        <v>46</v>
      </c>
      <c r="K14" s="291">
        <v>59</v>
      </c>
      <c r="L14" s="292">
        <v>116</v>
      </c>
      <c r="M14" s="18"/>
    </row>
    <row r="15" spans="2:14" s="17" customFormat="1" ht="29.25" customHeight="1" x14ac:dyDescent="0.2">
      <c r="B15" s="345"/>
      <c r="C15" s="224" t="s">
        <v>27</v>
      </c>
      <c r="D15" s="290">
        <v>4371</v>
      </c>
      <c r="E15" s="291">
        <v>2176</v>
      </c>
      <c r="F15" s="291">
        <v>2195</v>
      </c>
      <c r="G15" s="282">
        <v>870</v>
      </c>
      <c r="H15" s="291">
        <v>139</v>
      </c>
      <c r="I15" s="282">
        <v>731</v>
      </c>
      <c r="J15" s="291">
        <v>123</v>
      </c>
      <c r="K15" s="291">
        <v>152</v>
      </c>
      <c r="L15" s="292">
        <v>456</v>
      </c>
      <c r="M15" s="18"/>
    </row>
    <row r="16" spans="2:14" s="17" customFormat="1" ht="29.25" customHeight="1" x14ac:dyDescent="0.2">
      <c r="B16" s="345"/>
      <c r="C16" s="224" t="s">
        <v>28</v>
      </c>
      <c r="D16" s="290">
        <v>2610</v>
      </c>
      <c r="E16" s="291">
        <v>1295</v>
      </c>
      <c r="F16" s="291">
        <v>1315</v>
      </c>
      <c r="G16" s="282">
        <v>519</v>
      </c>
      <c r="H16" s="291">
        <v>65</v>
      </c>
      <c r="I16" s="282">
        <v>454</v>
      </c>
      <c r="J16" s="291">
        <v>83</v>
      </c>
      <c r="K16" s="291">
        <v>131</v>
      </c>
      <c r="L16" s="292">
        <v>240</v>
      </c>
      <c r="M16" s="18"/>
    </row>
    <row r="17" spans="2:13" s="17" customFormat="1" ht="29.25" customHeight="1" x14ac:dyDescent="0.2">
      <c r="B17" s="345"/>
      <c r="C17" s="224" t="s">
        <v>29</v>
      </c>
      <c r="D17" s="290">
        <v>690</v>
      </c>
      <c r="E17" s="291">
        <v>325</v>
      </c>
      <c r="F17" s="291">
        <v>365</v>
      </c>
      <c r="G17" s="282">
        <v>135</v>
      </c>
      <c r="H17" s="291">
        <v>10</v>
      </c>
      <c r="I17" s="282">
        <v>125</v>
      </c>
      <c r="J17" s="291">
        <v>24</v>
      </c>
      <c r="K17" s="291">
        <v>25</v>
      </c>
      <c r="L17" s="292">
        <v>76</v>
      </c>
      <c r="M17" s="18"/>
    </row>
    <row r="18" spans="2:13" s="17" customFormat="1" ht="29.25" customHeight="1" x14ac:dyDescent="0.2">
      <c r="B18" s="345"/>
      <c r="C18" s="224" t="s">
        <v>62</v>
      </c>
      <c r="D18" s="290">
        <v>2051</v>
      </c>
      <c r="E18" s="291">
        <v>984</v>
      </c>
      <c r="F18" s="291">
        <v>1067</v>
      </c>
      <c r="G18" s="282">
        <v>407</v>
      </c>
      <c r="H18" s="291">
        <v>39</v>
      </c>
      <c r="I18" s="282">
        <v>368</v>
      </c>
      <c r="J18" s="291">
        <v>97</v>
      </c>
      <c r="K18" s="291">
        <v>104</v>
      </c>
      <c r="L18" s="292">
        <v>167</v>
      </c>
      <c r="M18" s="18"/>
    </row>
    <row r="19" spans="2:13" s="17" customFormat="1" ht="29.25" customHeight="1" x14ac:dyDescent="0.2">
      <c r="B19" s="345"/>
      <c r="C19" s="224" t="s">
        <v>11</v>
      </c>
      <c r="D19" s="290">
        <v>26864</v>
      </c>
      <c r="E19" s="291">
        <v>13039</v>
      </c>
      <c r="F19" s="291">
        <v>13825</v>
      </c>
      <c r="G19" s="282">
        <v>5368</v>
      </c>
      <c r="H19" s="291">
        <v>713</v>
      </c>
      <c r="I19" s="282">
        <v>4655</v>
      </c>
      <c r="J19" s="291">
        <v>1028</v>
      </c>
      <c r="K19" s="291">
        <v>1118</v>
      </c>
      <c r="L19" s="292">
        <v>2509</v>
      </c>
      <c r="M19" s="18"/>
    </row>
    <row r="20" spans="2:13" s="17" customFormat="1" ht="29.25" customHeight="1" x14ac:dyDescent="0.2">
      <c r="B20" s="293" t="s">
        <v>18</v>
      </c>
      <c r="C20" s="294" t="s">
        <v>19</v>
      </c>
      <c r="D20" s="295">
        <f>E20+F20</f>
        <v>20277</v>
      </c>
      <c r="E20" s="296">
        <v>9937</v>
      </c>
      <c r="F20" s="296">
        <v>10340</v>
      </c>
      <c r="G20" s="286">
        <v>5110</v>
      </c>
      <c r="H20" s="296">
        <v>979</v>
      </c>
      <c r="I20" s="286">
        <v>4131</v>
      </c>
      <c r="J20" s="296">
        <v>983</v>
      </c>
      <c r="K20" s="296">
        <v>994</v>
      </c>
      <c r="L20" s="297">
        <v>2154</v>
      </c>
      <c r="M20" s="18"/>
    </row>
    <row r="21" spans="2:13" s="17" customFormat="1" ht="29.25" customHeight="1" x14ac:dyDescent="0.2">
      <c r="B21" s="298" t="s">
        <v>23</v>
      </c>
      <c r="C21" s="79" t="s">
        <v>19</v>
      </c>
      <c r="D21" s="290">
        <f>E21+F21</f>
        <v>16890</v>
      </c>
      <c r="E21" s="291">
        <v>8253</v>
      </c>
      <c r="F21" s="291">
        <v>8637</v>
      </c>
      <c r="G21" s="282">
        <f>H21+I21</f>
        <v>4737</v>
      </c>
      <c r="H21" s="291">
        <v>1061</v>
      </c>
      <c r="I21" s="282">
        <f>J21+K21+L21</f>
        <v>3676</v>
      </c>
      <c r="J21" s="291">
        <v>993</v>
      </c>
      <c r="K21" s="291">
        <v>848</v>
      </c>
      <c r="L21" s="292">
        <v>1835</v>
      </c>
      <c r="M21" s="18"/>
    </row>
    <row r="22" spans="2:13" s="17" customFormat="1" ht="29.25" customHeight="1" x14ac:dyDescent="0.2">
      <c r="B22" s="293" t="s">
        <v>24</v>
      </c>
      <c r="C22" s="294" t="s">
        <v>14</v>
      </c>
      <c r="D22" s="295">
        <f>E22+F22</f>
        <v>13518</v>
      </c>
      <c r="E22" s="296">
        <v>6700</v>
      </c>
      <c r="F22" s="296">
        <v>6818</v>
      </c>
      <c r="G22" s="286">
        <v>4205</v>
      </c>
      <c r="H22" s="296">
        <v>1005</v>
      </c>
      <c r="I22" s="286">
        <v>3200</v>
      </c>
      <c r="J22" s="296">
        <v>1104</v>
      </c>
      <c r="K22" s="296">
        <v>557</v>
      </c>
      <c r="L22" s="297">
        <v>1539</v>
      </c>
      <c r="M22" s="18"/>
    </row>
    <row r="23" spans="2:13" s="17" customFormat="1" ht="29.25" customHeight="1" thickBot="1" x14ac:dyDescent="0.25">
      <c r="B23" s="299" t="s">
        <v>209</v>
      </c>
      <c r="C23" s="300" t="s">
        <v>14</v>
      </c>
      <c r="D23" s="301">
        <f>E23+F23</f>
        <v>10153</v>
      </c>
      <c r="E23" s="301">
        <v>5099</v>
      </c>
      <c r="F23" s="301">
        <v>5054</v>
      </c>
      <c r="G23" s="302">
        <v>3449</v>
      </c>
      <c r="H23" s="301">
        <v>870</v>
      </c>
      <c r="I23" s="302">
        <v>2579</v>
      </c>
      <c r="J23" s="303" t="s">
        <v>214</v>
      </c>
      <c r="K23" s="303" t="s">
        <v>215</v>
      </c>
      <c r="L23" s="304" t="s">
        <v>216</v>
      </c>
      <c r="M23" s="18"/>
    </row>
    <row r="24" spans="2:13" s="17" customFormat="1" ht="9" customHeight="1" x14ac:dyDescent="0.2">
      <c r="B24" s="92"/>
      <c r="C24" s="41"/>
      <c r="D24" s="93"/>
      <c r="E24" s="93"/>
      <c r="F24" s="93"/>
      <c r="G24" s="94"/>
      <c r="H24" s="93"/>
      <c r="I24" s="94"/>
      <c r="J24" s="93"/>
      <c r="K24" s="93"/>
      <c r="L24" s="93"/>
      <c r="M24" s="18"/>
    </row>
    <row r="25" spans="2:13" s="42" customFormat="1" ht="18" customHeight="1" x14ac:dyDescent="0.2">
      <c r="B25" s="346" t="s">
        <v>210</v>
      </c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95"/>
    </row>
    <row r="26" spans="2:13" s="42" customFormat="1" ht="18" customHeight="1" x14ac:dyDescent="0.2">
      <c r="B26" s="346" t="s">
        <v>211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95"/>
    </row>
    <row r="27" spans="2:13" s="42" customFormat="1" ht="18" customHeight="1" x14ac:dyDescent="0.2">
      <c r="B27" s="346" t="s">
        <v>212</v>
      </c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95"/>
    </row>
    <row r="28" spans="2:13" s="42" customFormat="1" ht="18" customHeight="1" x14ac:dyDescent="0.2">
      <c r="B28" s="346" t="s">
        <v>213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95"/>
    </row>
    <row r="29" spans="2:13" s="42" customFormat="1" ht="18" customHeight="1" x14ac:dyDescent="0.2">
      <c r="B29" s="346" t="s">
        <v>217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95"/>
    </row>
    <row r="30" spans="2:13" s="43" customFormat="1" ht="18" customHeight="1" x14ac:dyDescent="0.2">
      <c r="B30" s="210" t="s">
        <v>149</v>
      </c>
      <c r="C30" s="240"/>
      <c r="D30" s="240"/>
      <c r="E30" s="240"/>
      <c r="F30" s="240"/>
      <c r="G30" s="240"/>
      <c r="H30" s="240"/>
      <c r="I30" s="240"/>
      <c r="J30" s="240"/>
      <c r="K30" s="240"/>
      <c r="L30" s="240"/>
    </row>
  </sheetData>
  <mergeCells count="16">
    <mergeCell ref="C7:C9"/>
    <mergeCell ref="B10:B19"/>
    <mergeCell ref="B26:L26"/>
    <mergeCell ref="B27:L27"/>
    <mergeCell ref="B29:L29"/>
    <mergeCell ref="B25:L25"/>
    <mergeCell ref="B28:L28"/>
    <mergeCell ref="B1:L1"/>
    <mergeCell ref="B3:B6"/>
    <mergeCell ref="C3:C6"/>
    <mergeCell ref="D3:F4"/>
    <mergeCell ref="G4:G6"/>
    <mergeCell ref="D5:D6"/>
    <mergeCell ref="E5:E6"/>
    <mergeCell ref="F5:F6"/>
    <mergeCell ref="I5:I6"/>
  </mergeCells>
  <phoneticPr fontId="3"/>
  <printOptions horizontalCentered="1"/>
  <pageMargins left="3.937007874015748E-2" right="3.937007874015748E-2" top="0.39370078740157483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7"/>
  <sheetViews>
    <sheetView view="pageBreakPreview" zoomScaleNormal="100" zoomScaleSheetLayoutView="100" workbookViewId="0"/>
  </sheetViews>
  <sheetFormatPr defaultColWidth="9" defaultRowHeight="13" x14ac:dyDescent="0.2"/>
  <cols>
    <col min="1" max="1" width="2.1796875" style="1" customWidth="1"/>
    <col min="2" max="2" width="8" style="1" customWidth="1"/>
    <col min="3" max="3" width="5.81640625" style="1" customWidth="1"/>
    <col min="4" max="13" width="7.6328125" style="1" customWidth="1"/>
    <col min="14" max="16384" width="9" style="1"/>
  </cols>
  <sheetData>
    <row r="1" spans="2:22" s="44" customFormat="1" ht="24" customHeight="1" x14ac:dyDescent="0.2">
      <c r="B1" s="143" t="s">
        <v>121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2:22" s="44" customFormat="1" ht="24" customHeight="1" thickBot="1" x14ac:dyDescent="0.25">
      <c r="B2" s="46"/>
      <c r="D2" s="46"/>
      <c r="E2" s="46"/>
      <c r="F2" s="46"/>
      <c r="G2" s="46"/>
      <c r="H2" s="46"/>
      <c r="I2" s="46"/>
      <c r="J2" s="46"/>
      <c r="K2" s="46"/>
      <c r="M2" s="265" t="s">
        <v>122</v>
      </c>
    </row>
    <row r="3" spans="2:22" s="44" customFormat="1" ht="24" customHeight="1" x14ac:dyDescent="0.2">
      <c r="B3" s="348" t="s">
        <v>10</v>
      </c>
      <c r="C3" s="350" t="s">
        <v>13</v>
      </c>
      <c r="D3" s="350" t="s">
        <v>123</v>
      </c>
      <c r="E3" s="48" t="s">
        <v>125</v>
      </c>
      <c r="F3" s="47" t="s">
        <v>124</v>
      </c>
      <c r="G3" s="49" t="s">
        <v>222</v>
      </c>
      <c r="H3" s="50"/>
      <c r="I3" s="51"/>
      <c r="J3" s="50" t="s">
        <v>126</v>
      </c>
      <c r="K3" s="50"/>
      <c r="L3" s="50"/>
      <c r="M3" s="52"/>
    </row>
    <row r="4" spans="2:22" s="44" customFormat="1" ht="24" customHeight="1" x14ac:dyDescent="0.2">
      <c r="B4" s="349"/>
      <c r="C4" s="351"/>
      <c r="D4" s="351"/>
      <c r="E4" s="54" t="s">
        <v>128</v>
      </c>
      <c r="F4" s="53" t="s">
        <v>127</v>
      </c>
      <c r="G4" s="55" t="s">
        <v>129</v>
      </c>
      <c r="H4" s="55" t="s">
        <v>130</v>
      </c>
      <c r="I4" s="55" t="s">
        <v>131</v>
      </c>
      <c r="J4" s="56" t="s">
        <v>132</v>
      </c>
      <c r="K4" s="56" t="s">
        <v>133</v>
      </c>
      <c r="L4" s="56" t="s">
        <v>134</v>
      </c>
      <c r="M4" s="57" t="s">
        <v>135</v>
      </c>
    </row>
    <row r="5" spans="2:22" s="44" customFormat="1" ht="5.25" customHeight="1" x14ac:dyDescent="0.2">
      <c r="B5" s="58"/>
      <c r="C5" s="352" t="s">
        <v>19</v>
      </c>
      <c r="D5" s="59"/>
      <c r="E5" s="60"/>
      <c r="F5" s="60"/>
      <c r="G5" s="60"/>
      <c r="H5" s="60"/>
      <c r="I5" s="60"/>
      <c r="J5" s="60"/>
      <c r="K5" s="60"/>
      <c r="L5" s="60"/>
      <c r="M5" s="61"/>
    </row>
    <row r="6" spans="2:22" s="68" customFormat="1" ht="30" customHeight="1" x14ac:dyDescent="0.2">
      <c r="B6" s="62" t="s">
        <v>136</v>
      </c>
      <c r="C6" s="353"/>
      <c r="D6" s="63">
        <v>1944</v>
      </c>
      <c r="E6" s="64">
        <v>244</v>
      </c>
      <c r="F6" s="64">
        <v>1700</v>
      </c>
      <c r="G6" s="64" t="s">
        <v>137</v>
      </c>
      <c r="H6" s="64" t="s">
        <v>137</v>
      </c>
      <c r="I6" s="64" t="s">
        <v>137</v>
      </c>
      <c r="J6" s="65">
        <v>2480</v>
      </c>
      <c r="K6" s="65">
        <v>1449</v>
      </c>
      <c r="L6" s="65">
        <v>427</v>
      </c>
      <c r="M6" s="66">
        <v>604</v>
      </c>
      <c r="N6" s="67"/>
    </row>
    <row r="7" spans="2:22" s="68" customFormat="1" ht="30" customHeight="1" x14ac:dyDescent="0.2">
      <c r="B7" s="69" t="s">
        <v>138</v>
      </c>
      <c r="C7" s="353"/>
      <c r="D7" s="70">
        <v>1731</v>
      </c>
      <c r="E7" s="71">
        <v>192</v>
      </c>
      <c r="F7" s="71">
        <v>1539</v>
      </c>
      <c r="G7" s="72" t="s">
        <v>137</v>
      </c>
      <c r="H7" s="72" t="s">
        <v>137</v>
      </c>
      <c r="I7" s="72" t="s">
        <v>137</v>
      </c>
      <c r="J7" s="71">
        <v>2205</v>
      </c>
      <c r="K7" s="71">
        <v>1377</v>
      </c>
      <c r="L7" s="71">
        <v>424</v>
      </c>
      <c r="M7" s="73">
        <v>404</v>
      </c>
      <c r="N7" s="67"/>
    </row>
    <row r="8" spans="2:22" s="68" customFormat="1" ht="30" customHeight="1" x14ac:dyDescent="0.2">
      <c r="B8" s="62" t="s">
        <v>139</v>
      </c>
      <c r="C8" s="354"/>
      <c r="D8" s="63">
        <v>1628</v>
      </c>
      <c r="E8" s="65">
        <v>165</v>
      </c>
      <c r="F8" s="65">
        <v>1463</v>
      </c>
      <c r="G8" s="65">
        <v>648</v>
      </c>
      <c r="H8" s="65">
        <v>384</v>
      </c>
      <c r="I8" s="65">
        <v>431</v>
      </c>
      <c r="J8" s="65">
        <v>2097</v>
      </c>
      <c r="K8" s="65">
        <v>1334</v>
      </c>
      <c r="L8" s="65">
        <v>453</v>
      </c>
      <c r="M8" s="66">
        <v>310</v>
      </c>
    </row>
    <row r="9" spans="2:22" s="68" customFormat="1" ht="20.149999999999999" customHeight="1" x14ac:dyDescent="0.2">
      <c r="B9" s="355" t="s">
        <v>140</v>
      </c>
      <c r="C9" s="74" t="s">
        <v>19</v>
      </c>
      <c r="D9" s="75">
        <v>1517</v>
      </c>
      <c r="E9" s="76">
        <v>197</v>
      </c>
      <c r="F9" s="76">
        <v>1320</v>
      </c>
      <c r="G9" s="76">
        <v>553</v>
      </c>
      <c r="H9" s="76">
        <v>348</v>
      </c>
      <c r="I9" s="76">
        <v>419</v>
      </c>
      <c r="J9" s="76">
        <v>1926.6</v>
      </c>
      <c r="K9" s="76">
        <v>1263.7</v>
      </c>
      <c r="L9" s="76">
        <v>414.7</v>
      </c>
      <c r="M9" s="77">
        <v>248.2</v>
      </c>
      <c r="R9" s="78"/>
      <c r="T9" s="78"/>
      <c r="V9" s="78"/>
    </row>
    <row r="10" spans="2:22" s="68" customFormat="1" ht="20.149999999999999" customHeight="1" x14ac:dyDescent="0.2">
      <c r="B10" s="356"/>
      <c r="C10" s="155" t="s">
        <v>26</v>
      </c>
      <c r="D10" s="63">
        <v>699</v>
      </c>
      <c r="E10" s="65">
        <v>68</v>
      </c>
      <c r="F10" s="65">
        <v>631</v>
      </c>
      <c r="G10" s="65">
        <v>406</v>
      </c>
      <c r="H10" s="65">
        <v>102</v>
      </c>
      <c r="I10" s="65">
        <v>123</v>
      </c>
      <c r="J10" s="65">
        <v>798.5</v>
      </c>
      <c r="K10" s="65">
        <v>171.7</v>
      </c>
      <c r="L10" s="65">
        <v>65.7</v>
      </c>
      <c r="M10" s="66">
        <v>561.1</v>
      </c>
      <c r="R10" s="78"/>
      <c r="T10" s="78"/>
      <c r="V10" s="78"/>
    </row>
    <row r="11" spans="2:22" s="68" customFormat="1" ht="20.149999999999999" customHeight="1" x14ac:dyDescent="0.2">
      <c r="B11" s="356"/>
      <c r="C11" s="155" t="s">
        <v>59</v>
      </c>
      <c r="D11" s="63">
        <v>381</v>
      </c>
      <c r="E11" s="65">
        <v>69</v>
      </c>
      <c r="F11" s="65">
        <v>312</v>
      </c>
      <c r="G11" s="65">
        <v>71</v>
      </c>
      <c r="H11" s="65">
        <v>93</v>
      </c>
      <c r="I11" s="65">
        <v>148</v>
      </c>
      <c r="J11" s="65">
        <v>351.7</v>
      </c>
      <c r="K11" s="65">
        <v>230.7</v>
      </c>
      <c r="L11" s="65">
        <v>28.3</v>
      </c>
      <c r="M11" s="66">
        <v>92.7</v>
      </c>
      <c r="R11" s="78"/>
      <c r="T11" s="78"/>
      <c r="V11" s="78"/>
    </row>
    <row r="12" spans="2:22" s="68" customFormat="1" ht="20.149999999999999" customHeight="1" x14ac:dyDescent="0.2">
      <c r="B12" s="356"/>
      <c r="C12" s="155" t="s">
        <v>60</v>
      </c>
      <c r="D12" s="63">
        <v>598</v>
      </c>
      <c r="E12" s="65">
        <v>105</v>
      </c>
      <c r="F12" s="65">
        <v>493</v>
      </c>
      <c r="G12" s="65">
        <v>81</v>
      </c>
      <c r="H12" s="65">
        <v>153</v>
      </c>
      <c r="I12" s="65">
        <v>259</v>
      </c>
      <c r="J12" s="65">
        <v>576.70000000000005</v>
      </c>
      <c r="K12" s="65">
        <v>493.3</v>
      </c>
      <c r="L12" s="65">
        <v>35.200000000000003</v>
      </c>
      <c r="M12" s="66">
        <v>48.2</v>
      </c>
      <c r="R12" s="78"/>
      <c r="T12" s="78"/>
      <c r="V12" s="78"/>
    </row>
    <row r="13" spans="2:22" s="68" customFormat="1" ht="20.149999999999999" customHeight="1" x14ac:dyDescent="0.2">
      <c r="B13" s="356"/>
      <c r="C13" s="79" t="s">
        <v>61</v>
      </c>
      <c r="D13" s="63">
        <v>242</v>
      </c>
      <c r="E13" s="65">
        <v>21</v>
      </c>
      <c r="F13" s="65">
        <v>221</v>
      </c>
      <c r="G13" s="65">
        <v>93</v>
      </c>
      <c r="H13" s="65">
        <v>59</v>
      </c>
      <c r="I13" s="65">
        <v>69</v>
      </c>
      <c r="J13" s="65">
        <v>402.9</v>
      </c>
      <c r="K13" s="65">
        <v>212.5</v>
      </c>
      <c r="L13" s="65">
        <v>20.6</v>
      </c>
      <c r="M13" s="66">
        <v>169.8</v>
      </c>
      <c r="R13" s="78"/>
      <c r="T13" s="78"/>
      <c r="V13" s="78"/>
    </row>
    <row r="14" spans="2:22" s="68" customFormat="1" ht="20.149999999999999" customHeight="1" x14ac:dyDescent="0.2">
      <c r="B14" s="356"/>
      <c r="C14" s="155" t="s">
        <v>27</v>
      </c>
      <c r="D14" s="63">
        <v>870</v>
      </c>
      <c r="E14" s="65">
        <v>139</v>
      </c>
      <c r="F14" s="65">
        <v>731</v>
      </c>
      <c r="G14" s="65">
        <v>238</v>
      </c>
      <c r="H14" s="65">
        <v>209</v>
      </c>
      <c r="I14" s="65">
        <v>284</v>
      </c>
      <c r="J14" s="65">
        <v>1082.4000000000001</v>
      </c>
      <c r="K14" s="65">
        <v>588</v>
      </c>
      <c r="L14" s="65">
        <v>418.6</v>
      </c>
      <c r="M14" s="66">
        <v>75.8</v>
      </c>
      <c r="R14" s="78"/>
      <c r="T14" s="78"/>
      <c r="V14" s="78"/>
    </row>
    <row r="15" spans="2:22" s="68" customFormat="1" ht="20.149999999999999" customHeight="1" x14ac:dyDescent="0.2">
      <c r="B15" s="356"/>
      <c r="C15" s="155" t="s">
        <v>28</v>
      </c>
      <c r="D15" s="63">
        <v>519</v>
      </c>
      <c r="E15" s="65">
        <v>65</v>
      </c>
      <c r="F15" s="65">
        <v>454</v>
      </c>
      <c r="G15" s="65">
        <v>189</v>
      </c>
      <c r="H15" s="65">
        <v>121</v>
      </c>
      <c r="I15" s="65">
        <v>144</v>
      </c>
      <c r="J15" s="65">
        <v>696.3</v>
      </c>
      <c r="K15" s="65">
        <v>310.39999999999998</v>
      </c>
      <c r="L15" s="65">
        <v>305.5</v>
      </c>
      <c r="M15" s="66">
        <v>80.400000000000006</v>
      </c>
      <c r="R15" s="78"/>
      <c r="T15" s="78"/>
      <c r="V15" s="78"/>
    </row>
    <row r="16" spans="2:22" s="68" customFormat="1" ht="20.149999999999999" customHeight="1" x14ac:dyDescent="0.2">
      <c r="B16" s="356"/>
      <c r="C16" s="155" t="s">
        <v>29</v>
      </c>
      <c r="D16" s="63">
        <v>135</v>
      </c>
      <c r="E16" s="65">
        <v>10</v>
      </c>
      <c r="F16" s="65">
        <v>125</v>
      </c>
      <c r="G16" s="65">
        <v>41</v>
      </c>
      <c r="H16" s="65">
        <v>54</v>
      </c>
      <c r="I16" s="65">
        <v>30</v>
      </c>
      <c r="J16" s="65">
        <v>107.6</v>
      </c>
      <c r="K16" s="65">
        <v>22.2</v>
      </c>
      <c r="L16" s="65">
        <v>70.2</v>
      </c>
      <c r="M16" s="66">
        <v>15.2</v>
      </c>
      <c r="R16" s="78"/>
      <c r="T16" s="78"/>
      <c r="V16" s="78"/>
    </row>
    <row r="17" spans="2:13" s="68" customFormat="1" ht="20.149999999999999" customHeight="1" x14ac:dyDescent="0.2">
      <c r="B17" s="356"/>
      <c r="C17" s="155" t="s">
        <v>62</v>
      </c>
      <c r="D17" s="63">
        <v>407</v>
      </c>
      <c r="E17" s="65">
        <v>39</v>
      </c>
      <c r="F17" s="65">
        <v>368</v>
      </c>
      <c r="G17" s="65">
        <v>179</v>
      </c>
      <c r="H17" s="65">
        <v>105</v>
      </c>
      <c r="I17" s="65">
        <v>84</v>
      </c>
      <c r="J17" s="65">
        <v>459.2</v>
      </c>
      <c r="K17" s="65">
        <v>199.4</v>
      </c>
      <c r="L17" s="65">
        <v>44.3</v>
      </c>
      <c r="M17" s="66">
        <v>215.5</v>
      </c>
    </row>
    <row r="18" spans="2:13" s="68" customFormat="1" ht="20.149999999999999" customHeight="1" x14ac:dyDescent="0.2">
      <c r="B18" s="357"/>
      <c r="C18" s="157" t="s">
        <v>11</v>
      </c>
      <c r="D18" s="80">
        <v>5368</v>
      </c>
      <c r="E18" s="81">
        <v>713</v>
      </c>
      <c r="F18" s="81">
        <v>4655</v>
      </c>
      <c r="G18" s="81">
        <v>1851</v>
      </c>
      <c r="H18" s="81">
        <v>1244</v>
      </c>
      <c r="I18" s="81">
        <v>1560</v>
      </c>
      <c r="J18" s="81">
        <v>6401.9</v>
      </c>
      <c r="K18" s="81">
        <v>3491.9</v>
      </c>
      <c r="L18" s="81">
        <v>1403.1</v>
      </c>
      <c r="M18" s="82">
        <v>1506.9</v>
      </c>
    </row>
    <row r="19" spans="2:13" s="68" customFormat="1" ht="30" customHeight="1" x14ac:dyDescent="0.2">
      <c r="B19" s="83" t="s">
        <v>141</v>
      </c>
      <c r="C19" s="338" t="s">
        <v>19</v>
      </c>
      <c r="D19" s="84">
        <v>5110</v>
      </c>
      <c r="E19" s="71">
        <v>979</v>
      </c>
      <c r="F19" s="71">
        <v>4131</v>
      </c>
      <c r="G19" s="71">
        <v>1596</v>
      </c>
      <c r="H19" s="71">
        <v>990</v>
      </c>
      <c r="I19" s="71">
        <v>1545</v>
      </c>
      <c r="J19" s="71">
        <v>7390</v>
      </c>
      <c r="K19" s="71">
        <v>4190</v>
      </c>
      <c r="L19" s="71">
        <v>1860</v>
      </c>
      <c r="M19" s="73">
        <v>1320</v>
      </c>
    </row>
    <row r="20" spans="2:13" s="68" customFormat="1" ht="30" customHeight="1" x14ac:dyDescent="0.2">
      <c r="B20" s="62" t="s">
        <v>142</v>
      </c>
      <c r="C20" s="339"/>
      <c r="D20" s="85">
        <f>F20+E20</f>
        <v>4737</v>
      </c>
      <c r="E20" s="65">
        <v>1061</v>
      </c>
      <c r="F20" s="65">
        <f>G20+H20+I20</f>
        <v>3676</v>
      </c>
      <c r="G20" s="65">
        <v>1405</v>
      </c>
      <c r="H20" s="65">
        <v>972</v>
      </c>
      <c r="I20" s="65">
        <v>1299</v>
      </c>
      <c r="J20" s="65">
        <f>K20+L20+M20</f>
        <v>5122</v>
      </c>
      <c r="K20" s="65">
        <v>2915</v>
      </c>
      <c r="L20" s="65">
        <v>1372</v>
      </c>
      <c r="M20" s="66">
        <v>835</v>
      </c>
    </row>
    <row r="21" spans="2:13" s="68" customFormat="1" ht="30" customHeight="1" x14ac:dyDescent="0.2">
      <c r="B21" s="69" t="s">
        <v>143</v>
      </c>
      <c r="C21" s="339"/>
      <c r="D21" s="76">
        <f>F21+E21</f>
        <v>4205</v>
      </c>
      <c r="E21" s="76">
        <v>1005</v>
      </c>
      <c r="F21" s="76">
        <v>3200</v>
      </c>
      <c r="G21" s="76">
        <v>1156</v>
      </c>
      <c r="H21" s="76">
        <v>707</v>
      </c>
      <c r="I21" s="76">
        <v>1337</v>
      </c>
      <c r="J21" s="76">
        <v>4617</v>
      </c>
      <c r="K21" s="76">
        <v>2672</v>
      </c>
      <c r="L21" s="76">
        <v>1225</v>
      </c>
      <c r="M21" s="145">
        <v>720</v>
      </c>
    </row>
    <row r="22" spans="2:13" s="68" customFormat="1" ht="30" customHeight="1" thickBot="1" x14ac:dyDescent="0.25">
      <c r="B22" s="86" t="s">
        <v>218</v>
      </c>
      <c r="C22" s="347"/>
      <c r="D22" s="87">
        <f>F22+E22</f>
        <v>3449</v>
      </c>
      <c r="E22" s="87">
        <v>870</v>
      </c>
      <c r="F22" s="87">
        <v>2579</v>
      </c>
      <c r="G22" s="87">
        <v>917</v>
      </c>
      <c r="H22" s="87">
        <v>334</v>
      </c>
      <c r="I22" s="87">
        <v>1325</v>
      </c>
      <c r="J22" s="87">
        <v>4030</v>
      </c>
      <c r="K22" s="87">
        <v>2459</v>
      </c>
      <c r="L22" s="87">
        <v>1045</v>
      </c>
      <c r="M22" s="88">
        <v>527</v>
      </c>
    </row>
    <row r="23" spans="2:13" s="68" customFormat="1" ht="9" customHeight="1" x14ac:dyDescent="0.2">
      <c r="B23" s="44"/>
      <c r="C23" s="44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2:13" ht="18" customHeight="1" x14ac:dyDescent="0.2">
      <c r="B24" s="45" t="s">
        <v>144</v>
      </c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28"/>
    </row>
    <row r="25" spans="2:13" ht="18" customHeight="1" x14ac:dyDescent="0.2">
      <c r="B25" s="45" t="s">
        <v>145</v>
      </c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28"/>
    </row>
    <row r="26" spans="2:13" ht="18" customHeight="1" x14ac:dyDescent="0.2">
      <c r="B26" s="45" t="s">
        <v>146</v>
      </c>
      <c r="C26" s="267"/>
      <c r="D26" s="266"/>
      <c r="E26" s="266"/>
      <c r="F26" s="266"/>
      <c r="G26" s="266"/>
      <c r="H26" s="266"/>
      <c r="I26" s="266"/>
      <c r="J26" s="266"/>
      <c r="K26" s="266"/>
      <c r="L26" s="266"/>
      <c r="M26" s="266"/>
    </row>
    <row r="27" spans="2:13" ht="18" customHeight="1" x14ac:dyDescent="0.2">
      <c r="B27" s="45" t="s">
        <v>221</v>
      </c>
      <c r="C27" s="267"/>
      <c r="D27" s="266"/>
      <c r="E27" s="266"/>
      <c r="F27" s="266"/>
      <c r="G27" s="266"/>
      <c r="H27" s="266"/>
      <c r="I27" s="266"/>
      <c r="J27" s="266"/>
      <c r="K27" s="266"/>
      <c r="L27" s="266"/>
      <c r="M27" s="266"/>
    </row>
    <row r="28" spans="2:13" ht="18" customHeight="1" x14ac:dyDescent="0.2">
      <c r="B28" s="45" t="s">
        <v>147</v>
      </c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6"/>
    </row>
    <row r="29" spans="2:13" ht="18" customHeight="1" x14ac:dyDescent="0.2">
      <c r="B29" s="45" t="s">
        <v>148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2:13" ht="18" customHeight="1" x14ac:dyDescent="0.2">
      <c r="B30" s="45" t="s">
        <v>205</v>
      </c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28"/>
    </row>
    <row r="31" spans="2:13" ht="18" customHeight="1" x14ac:dyDescent="0.2">
      <c r="B31" s="45" t="s">
        <v>220</v>
      </c>
      <c r="C31" s="228"/>
      <c r="D31" s="269"/>
      <c r="E31" s="269"/>
      <c r="F31" s="269"/>
      <c r="G31" s="269"/>
      <c r="H31" s="269"/>
      <c r="I31" s="269"/>
      <c r="J31" s="269"/>
      <c r="K31" s="269"/>
      <c r="L31" s="269"/>
      <c r="M31" s="269"/>
    </row>
    <row r="32" spans="2:13" ht="18" customHeight="1" x14ac:dyDescent="0.2">
      <c r="B32" s="45" t="s">
        <v>206</v>
      </c>
      <c r="C32" s="228"/>
      <c r="D32" s="269"/>
      <c r="E32" s="269"/>
      <c r="F32" s="269"/>
      <c r="G32" s="269"/>
      <c r="H32" s="269"/>
      <c r="I32" s="269"/>
      <c r="J32" s="269"/>
      <c r="K32" s="269"/>
      <c r="L32" s="269"/>
      <c r="M32" s="269"/>
    </row>
    <row r="33" spans="2:14" ht="18" customHeight="1" x14ac:dyDescent="0.2">
      <c r="B33" s="45" t="s">
        <v>204</v>
      </c>
      <c r="C33" s="228"/>
      <c r="D33" s="228"/>
      <c r="E33" s="269"/>
      <c r="F33" s="269"/>
      <c r="G33" s="269"/>
      <c r="H33" s="269"/>
      <c r="I33" s="269"/>
      <c r="J33" s="269"/>
      <c r="K33" s="269"/>
      <c r="L33" s="269"/>
      <c r="M33" s="269"/>
    </row>
    <row r="34" spans="2:14" ht="18" customHeight="1" x14ac:dyDescent="0.2">
      <c r="B34" s="45" t="s">
        <v>219</v>
      </c>
      <c r="C34" s="228"/>
      <c r="D34" s="22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2:14" ht="18" customHeight="1" x14ac:dyDescent="0.2">
      <c r="B35" s="90" t="s">
        <v>207</v>
      </c>
      <c r="C35" s="228"/>
      <c r="D35" s="268"/>
      <c r="E35" s="270"/>
      <c r="F35" s="270"/>
      <c r="G35" s="270"/>
      <c r="H35" s="270"/>
      <c r="I35" s="270"/>
      <c r="J35" s="270"/>
      <c r="K35" s="270"/>
      <c r="L35" s="270"/>
      <c r="M35" s="270"/>
      <c r="N35" s="37"/>
    </row>
    <row r="36" spans="2:14" ht="18" customHeight="1" x14ac:dyDescent="0.2">
      <c r="B36" s="90" t="s">
        <v>223</v>
      </c>
      <c r="C36" s="228"/>
      <c r="D36" s="268"/>
      <c r="E36" s="270"/>
      <c r="F36" s="270"/>
      <c r="G36" s="270"/>
      <c r="H36" s="270"/>
      <c r="I36" s="270"/>
      <c r="J36" s="270"/>
      <c r="K36" s="270"/>
      <c r="L36" s="270"/>
      <c r="M36" s="270"/>
      <c r="N36" s="37"/>
    </row>
    <row r="37" spans="2:14" s="89" customFormat="1" ht="18" customHeight="1" x14ac:dyDescent="0.2">
      <c r="B37" s="45" t="s">
        <v>149</v>
      </c>
      <c r="C37" s="228"/>
      <c r="D37" s="228"/>
      <c r="E37" s="269"/>
      <c r="F37" s="269"/>
      <c r="G37" s="269"/>
      <c r="H37" s="269"/>
      <c r="I37" s="269"/>
      <c r="J37" s="269"/>
      <c r="K37" s="269"/>
      <c r="L37" s="269"/>
      <c r="M37" s="269"/>
    </row>
  </sheetData>
  <mergeCells count="6">
    <mergeCell ref="C19:C22"/>
    <mergeCell ref="B3:B4"/>
    <mergeCell ref="C3:C4"/>
    <mergeCell ref="D3:D4"/>
    <mergeCell ref="C5:C8"/>
    <mergeCell ref="B9:B18"/>
  </mergeCells>
  <phoneticPr fontId="3"/>
  <printOptions horizontalCentered="1"/>
  <pageMargins left="3.937007874015748E-2" right="3.937007874015748E-2" top="0.39370078740157483" bottom="0.39370078740157483" header="0.39370078740157483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view="pageBreakPreview" zoomScaleNormal="100" zoomScaleSheetLayoutView="100" workbookViewId="0"/>
  </sheetViews>
  <sheetFormatPr defaultColWidth="9" defaultRowHeight="13" x14ac:dyDescent="0.2"/>
  <cols>
    <col min="1" max="1" width="3.36328125" style="19" customWidth="1"/>
    <col min="2" max="14" width="7.6328125" style="19" customWidth="1"/>
    <col min="15" max="16384" width="9" style="19"/>
  </cols>
  <sheetData>
    <row r="1" spans="2:16" s="17" customFormat="1" ht="24" customHeight="1" x14ac:dyDescent="0.2">
      <c r="B1" s="359" t="s">
        <v>101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2:16" s="17" customFormat="1" ht="24" customHeight="1" thickBot="1" x14ac:dyDescent="0.25">
      <c r="B2" s="42"/>
      <c r="C2" s="42"/>
      <c r="D2" s="156"/>
      <c r="E2" s="156"/>
      <c r="F2" s="156"/>
      <c r="G2" s="156"/>
      <c r="H2" s="156"/>
      <c r="I2" s="156"/>
      <c r="J2" s="156"/>
      <c r="K2" s="42"/>
      <c r="L2" s="38"/>
      <c r="M2" s="38"/>
      <c r="N2" s="38" t="s">
        <v>30</v>
      </c>
      <c r="O2" s="18"/>
      <c r="P2" s="39"/>
    </row>
    <row r="3" spans="2:16" s="17" customFormat="1" ht="30" customHeight="1" x14ac:dyDescent="0.2">
      <c r="B3" s="326" t="s">
        <v>31</v>
      </c>
      <c r="C3" s="329" t="s">
        <v>13</v>
      </c>
      <c r="D3" s="360" t="s">
        <v>32</v>
      </c>
      <c r="E3" s="241" t="s">
        <v>102</v>
      </c>
      <c r="F3" s="241" t="s">
        <v>103</v>
      </c>
      <c r="G3" s="241" t="s">
        <v>104</v>
      </c>
      <c r="H3" s="242">
        <v>0.5</v>
      </c>
      <c r="I3" s="241" t="s">
        <v>105</v>
      </c>
      <c r="J3" s="241" t="s">
        <v>106</v>
      </c>
      <c r="K3" s="241" t="s">
        <v>107</v>
      </c>
      <c r="L3" s="241" t="s">
        <v>108</v>
      </c>
      <c r="M3" s="241" t="s">
        <v>109</v>
      </c>
      <c r="N3" s="243" t="s">
        <v>110</v>
      </c>
      <c r="O3" s="18"/>
      <c r="P3" s="40"/>
    </row>
    <row r="4" spans="2:16" s="17" customFormat="1" ht="30" customHeight="1" thickBot="1" x14ac:dyDescent="0.25">
      <c r="B4" s="328"/>
      <c r="C4" s="331"/>
      <c r="D4" s="340"/>
      <c r="E4" s="244" t="s">
        <v>111</v>
      </c>
      <c r="F4" s="244" t="s">
        <v>112</v>
      </c>
      <c r="G4" s="244" t="s">
        <v>112</v>
      </c>
      <c r="H4" s="244" t="s">
        <v>112</v>
      </c>
      <c r="I4" s="244" t="s">
        <v>112</v>
      </c>
      <c r="J4" s="244" t="s">
        <v>112</v>
      </c>
      <c r="K4" s="244" t="s">
        <v>112</v>
      </c>
      <c r="L4" s="244" t="s">
        <v>112</v>
      </c>
      <c r="M4" s="244" t="s">
        <v>112</v>
      </c>
      <c r="N4" s="245" t="s">
        <v>54</v>
      </c>
      <c r="P4" s="39"/>
    </row>
    <row r="5" spans="2:16" s="17" customFormat="1" ht="30" customHeight="1" thickTop="1" x14ac:dyDescent="0.2">
      <c r="B5" s="158" t="s">
        <v>113</v>
      </c>
      <c r="C5" s="339" t="s">
        <v>19</v>
      </c>
      <c r="D5" s="220">
        <v>1993</v>
      </c>
      <c r="E5" s="221">
        <v>8</v>
      </c>
      <c r="F5" s="221">
        <v>310</v>
      </c>
      <c r="G5" s="221">
        <v>234</v>
      </c>
      <c r="H5" s="222" t="s">
        <v>114</v>
      </c>
      <c r="I5" s="221">
        <v>431</v>
      </c>
      <c r="J5" s="221">
        <v>331</v>
      </c>
      <c r="K5" s="221">
        <v>247</v>
      </c>
      <c r="L5" s="221">
        <v>199</v>
      </c>
      <c r="M5" s="221">
        <v>119</v>
      </c>
      <c r="N5" s="223">
        <v>114</v>
      </c>
      <c r="P5" s="39"/>
    </row>
    <row r="6" spans="2:16" s="17" customFormat="1" ht="30" customHeight="1" x14ac:dyDescent="0.2">
      <c r="B6" s="159" t="s">
        <v>259</v>
      </c>
      <c r="C6" s="339"/>
      <c r="D6" s="215">
        <v>1731</v>
      </c>
      <c r="E6" s="216">
        <v>6</v>
      </c>
      <c r="F6" s="216">
        <v>208</v>
      </c>
      <c r="G6" s="216">
        <v>203</v>
      </c>
      <c r="H6" s="217" t="s">
        <v>114</v>
      </c>
      <c r="I6" s="216">
        <v>443</v>
      </c>
      <c r="J6" s="216">
        <v>290</v>
      </c>
      <c r="K6" s="216">
        <v>212</v>
      </c>
      <c r="L6" s="216">
        <v>150</v>
      </c>
      <c r="M6" s="216">
        <v>103</v>
      </c>
      <c r="N6" s="218">
        <v>116</v>
      </c>
    </row>
    <row r="7" spans="2:16" s="17" customFormat="1" ht="30" customHeight="1" x14ac:dyDescent="0.2">
      <c r="B7" s="219" t="s">
        <v>116</v>
      </c>
      <c r="C7" s="361"/>
      <c r="D7" s="220">
        <v>1628</v>
      </c>
      <c r="E7" s="221">
        <v>1</v>
      </c>
      <c r="F7" s="221">
        <v>176</v>
      </c>
      <c r="G7" s="221">
        <v>223</v>
      </c>
      <c r="H7" s="222" t="s">
        <v>114</v>
      </c>
      <c r="I7" s="221">
        <v>407</v>
      </c>
      <c r="J7" s="221">
        <v>287</v>
      </c>
      <c r="K7" s="221">
        <v>192</v>
      </c>
      <c r="L7" s="221">
        <v>136</v>
      </c>
      <c r="M7" s="221">
        <v>90</v>
      </c>
      <c r="N7" s="223">
        <v>116</v>
      </c>
    </row>
    <row r="8" spans="2:16" s="17" customFormat="1" ht="30" customHeight="1" x14ac:dyDescent="0.2">
      <c r="B8" s="344" t="s">
        <v>25</v>
      </c>
      <c r="C8" s="246" t="s">
        <v>19</v>
      </c>
      <c r="D8" s="211">
        <v>1517</v>
      </c>
      <c r="E8" s="213">
        <v>6</v>
      </c>
      <c r="F8" s="212">
        <v>206</v>
      </c>
      <c r="G8" s="212">
        <v>182</v>
      </c>
      <c r="H8" s="213" t="s">
        <v>114</v>
      </c>
      <c r="I8" s="212">
        <v>382</v>
      </c>
      <c r="J8" s="212">
        <v>269</v>
      </c>
      <c r="K8" s="212">
        <v>172</v>
      </c>
      <c r="L8" s="212">
        <v>111</v>
      </c>
      <c r="M8" s="212">
        <v>84</v>
      </c>
      <c r="N8" s="214">
        <v>105</v>
      </c>
      <c r="O8" s="18"/>
    </row>
    <row r="9" spans="2:16" s="17" customFormat="1" ht="30" customHeight="1" x14ac:dyDescent="0.2">
      <c r="B9" s="345"/>
      <c r="C9" s="79" t="s">
        <v>26</v>
      </c>
      <c r="D9" s="220">
        <v>699</v>
      </c>
      <c r="E9" s="222">
        <v>1</v>
      </c>
      <c r="F9" s="221">
        <v>81</v>
      </c>
      <c r="G9" s="221">
        <v>72</v>
      </c>
      <c r="H9" s="222" t="s">
        <v>114</v>
      </c>
      <c r="I9" s="221">
        <v>207</v>
      </c>
      <c r="J9" s="221">
        <v>144</v>
      </c>
      <c r="K9" s="221">
        <v>85</v>
      </c>
      <c r="L9" s="221">
        <v>56</v>
      </c>
      <c r="M9" s="221">
        <v>25</v>
      </c>
      <c r="N9" s="223">
        <v>28</v>
      </c>
      <c r="O9" s="18"/>
    </row>
    <row r="10" spans="2:16" s="17" customFormat="1" ht="30" customHeight="1" x14ac:dyDescent="0.2">
      <c r="B10" s="345"/>
      <c r="C10" s="79" t="s">
        <v>59</v>
      </c>
      <c r="D10" s="220">
        <v>381</v>
      </c>
      <c r="E10" s="222">
        <v>1</v>
      </c>
      <c r="F10" s="221">
        <v>72</v>
      </c>
      <c r="G10" s="221">
        <v>66</v>
      </c>
      <c r="H10" s="222" t="s">
        <v>114</v>
      </c>
      <c r="I10" s="221">
        <v>96</v>
      </c>
      <c r="J10" s="221">
        <v>80</v>
      </c>
      <c r="K10" s="221">
        <v>29</v>
      </c>
      <c r="L10" s="221">
        <v>21</v>
      </c>
      <c r="M10" s="221">
        <v>8</v>
      </c>
      <c r="N10" s="223">
        <v>8</v>
      </c>
      <c r="O10" s="18"/>
    </row>
    <row r="11" spans="2:16" s="17" customFormat="1" ht="30" customHeight="1" x14ac:dyDescent="0.2">
      <c r="B11" s="345"/>
      <c r="C11" s="79" t="s">
        <v>60</v>
      </c>
      <c r="D11" s="220">
        <v>598</v>
      </c>
      <c r="E11" s="222">
        <v>2</v>
      </c>
      <c r="F11" s="221">
        <v>105</v>
      </c>
      <c r="G11" s="221">
        <v>68</v>
      </c>
      <c r="H11" s="222" t="s">
        <v>114</v>
      </c>
      <c r="I11" s="221">
        <v>201</v>
      </c>
      <c r="J11" s="221">
        <v>99</v>
      </c>
      <c r="K11" s="221">
        <v>66</v>
      </c>
      <c r="L11" s="221">
        <v>34</v>
      </c>
      <c r="M11" s="221">
        <v>14</v>
      </c>
      <c r="N11" s="223">
        <v>9</v>
      </c>
      <c r="O11" s="18"/>
    </row>
    <row r="12" spans="2:16" s="17" customFormat="1" ht="30" customHeight="1" x14ac:dyDescent="0.2">
      <c r="B12" s="345"/>
      <c r="C12" s="79" t="s">
        <v>61</v>
      </c>
      <c r="D12" s="220">
        <v>242</v>
      </c>
      <c r="E12" s="222" t="s">
        <v>9</v>
      </c>
      <c r="F12" s="221">
        <v>21</v>
      </c>
      <c r="G12" s="221">
        <v>24</v>
      </c>
      <c r="H12" s="222" t="s">
        <v>114</v>
      </c>
      <c r="I12" s="221">
        <v>45</v>
      </c>
      <c r="J12" s="221">
        <v>43</v>
      </c>
      <c r="K12" s="221">
        <v>35</v>
      </c>
      <c r="L12" s="221">
        <v>26</v>
      </c>
      <c r="M12" s="221">
        <v>15</v>
      </c>
      <c r="N12" s="223">
        <v>33</v>
      </c>
      <c r="O12" s="18"/>
    </row>
    <row r="13" spans="2:16" s="17" customFormat="1" ht="30" customHeight="1" x14ac:dyDescent="0.2">
      <c r="B13" s="345"/>
      <c r="C13" s="79" t="s">
        <v>27</v>
      </c>
      <c r="D13" s="220">
        <v>870</v>
      </c>
      <c r="E13" s="222">
        <v>4</v>
      </c>
      <c r="F13" s="221">
        <v>140</v>
      </c>
      <c r="G13" s="221">
        <v>101</v>
      </c>
      <c r="H13" s="222" t="s">
        <v>114</v>
      </c>
      <c r="I13" s="221">
        <v>238</v>
      </c>
      <c r="J13" s="221">
        <v>142</v>
      </c>
      <c r="K13" s="221">
        <v>70</v>
      </c>
      <c r="L13" s="221">
        <v>59</v>
      </c>
      <c r="M13" s="221">
        <v>38</v>
      </c>
      <c r="N13" s="223">
        <v>78</v>
      </c>
      <c r="O13" s="18"/>
    </row>
    <row r="14" spans="2:16" s="17" customFormat="1" ht="30" customHeight="1" x14ac:dyDescent="0.2">
      <c r="B14" s="345"/>
      <c r="C14" s="79" t="s">
        <v>28</v>
      </c>
      <c r="D14" s="220">
        <v>519</v>
      </c>
      <c r="E14" s="222" t="s">
        <v>9</v>
      </c>
      <c r="F14" s="221">
        <v>69</v>
      </c>
      <c r="G14" s="221">
        <v>60</v>
      </c>
      <c r="H14" s="222" t="s">
        <v>114</v>
      </c>
      <c r="I14" s="221">
        <v>128</v>
      </c>
      <c r="J14" s="221">
        <v>93</v>
      </c>
      <c r="K14" s="221">
        <v>51</v>
      </c>
      <c r="L14" s="221">
        <v>39</v>
      </c>
      <c r="M14" s="221">
        <v>25</v>
      </c>
      <c r="N14" s="223">
        <v>54</v>
      </c>
      <c r="O14" s="18"/>
    </row>
    <row r="15" spans="2:16" s="17" customFormat="1" ht="30" customHeight="1" x14ac:dyDescent="0.2">
      <c r="B15" s="345"/>
      <c r="C15" s="79" t="s">
        <v>29</v>
      </c>
      <c r="D15" s="220">
        <v>135</v>
      </c>
      <c r="E15" s="222" t="s">
        <v>9</v>
      </c>
      <c r="F15" s="221">
        <v>21</v>
      </c>
      <c r="G15" s="221">
        <v>36</v>
      </c>
      <c r="H15" s="222" t="s">
        <v>114</v>
      </c>
      <c r="I15" s="221">
        <v>45</v>
      </c>
      <c r="J15" s="221">
        <v>15</v>
      </c>
      <c r="K15" s="221">
        <v>10</v>
      </c>
      <c r="L15" s="221">
        <v>2</v>
      </c>
      <c r="M15" s="221">
        <v>3</v>
      </c>
      <c r="N15" s="223">
        <v>3</v>
      </c>
      <c r="O15" s="18"/>
    </row>
    <row r="16" spans="2:16" s="17" customFormat="1" ht="30" customHeight="1" x14ac:dyDescent="0.2">
      <c r="B16" s="345"/>
      <c r="C16" s="79" t="s">
        <v>62</v>
      </c>
      <c r="D16" s="220">
        <v>407</v>
      </c>
      <c r="E16" s="222">
        <v>1</v>
      </c>
      <c r="F16" s="221">
        <v>39</v>
      </c>
      <c r="G16" s="221">
        <v>41</v>
      </c>
      <c r="H16" s="222" t="s">
        <v>114</v>
      </c>
      <c r="I16" s="221">
        <v>112</v>
      </c>
      <c r="J16" s="221">
        <v>101</v>
      </c>
      <c r="K16" s="221">
        <v>60</v>
      </c>
      <c r="L16" s="221">
        <v>36</v>
      </c>
      <c r="M16" s="221">
        <v>8</v>
      </c>
      <c r="N16" s="223">
        <v>9</v>
      </c>
      <c r="O16" s="18"/>
    </row>
    <row r="17" spans="2:15" s="17" customFormat="1" ht="30" customHeight="1" x14ac:dyDescent="0.2">
      <c r="B17" s="358"/>
      <c r="C17" s="247" t="s">
        <v>11</v>
      </c>
      <c r="D17" s="248">
        <v>5368</v>
      </c>
      <c r="E17" s="249">
        <v>15</v>
      </c>
      <c r="F17" s="249">
        <v>754</v>
      </c>
      <c r="G17" s="249">
        <v>650</v>
      </c>
      <c r="H17" s="250" t="s">
        <v>63</v>
      </c>
      <c r="I17" s="249">
        <v>1454</v>
      </c>
      <c r="J17" s="249">
        <v>986</v>
      </c>
      <c r="K17" s="249">
        <v>578</v>
      </c>
      <c r="L17" s="249">
        <v>384</v>
      </c>
      <c r="M17" s="249">
        <v>220</v>
      </c>
      <c r="N17" s="251">
        <v>327</v>
      </c>
      <c r="O17" s="18"/>
    </row>
    <row r="18" spans="2:15" s="17" customFormat="1" ht="30" customHeight="1" x14ac:dyDescent="0.2">
      <c r="B18" s="225" t="s">
        <v>18</v>
      </c>
      <c r="C18" s="371" t="s">
        <v>19</v>
      </c>
      <c r="D18" s="252">
        <f>SUM(E18:N18)</f>
        <v>4131</v>
      </c>
      <c r="E18" s="217" t="s">
        <v>117</v>
      </c>
      <c r="F18" s="217" t="s">
        <v>117</v>
      </c>
      <c r="G18" s="217" t="s">
        <v>117</v>
      </c>
      <c r="H18" s="216">
        <v>627</v>
      </c>
      <c r="I18" s="216">
        <v>1387</v>
      </c>
      <c r="J18" s="363">
        <v>1346</v>
      </c>
      <c r="K18" s="364"/>
      <c r="L18" s="363">
        <v>444</v>
      </c>
      <c r="M18" s="365"/>
      <c r="N18" s="218">
        <v>327</v>
      </c>
    </row>
    <row r="19" spans="2:15" s="17" customFormat="1" ht="30" customHeight="1" x14ac:dyDescent="0.2">
      <c r="B19" s="253" t="s">
        <v>23</v>
      </c>
      <c r="C19" s="342"/>
      <c r="D19" s="254">
        <f>SUM(E19:N19)</f>
        <v>3676</v>
      </c>
      <c r="E19" s="213">
        <v>11</v>
      </c>
      <c r="F19" s="213">
        <v>39</v>
      </c>
      <c r="G19" s="213">
        <v>527</v>
      </c>
      <c r="H19" s="213" t="s">
        <v>117</v>
      </c>
      <c r="I19" s="212">
        <v>1208</v>
      </c>
      <c r="J19" s="212">
        <v>746</v>
      </c>
      <c r="K19" s="255">
        <v>442</v>
      </c>
      <c r="L19" s="366">
        <v>361</v>
      </c>
      <c r="M19" s="367"/>
      <c r="N19" s="214">
        <v>342</v>
      </c>
    </row>
    <row r="20" spans="2:15" s="17" customFormat="1" ht="30" customHeight="1" x14ac:dyDescent="0.2">
      <c r="B20" s="253" t="s">
        <v>24</v>
      </c>
      <c r="C20" s="342"/>
      <c r="D20" s="254">
        <f>SUM(E20:N20)</f>
        <v>3200</v>
      </c>
      <c r="E20" s="213">
        <v>13</v>
      </c>
      <c r="F20" s="213">
        <v>48</v>
      </c>
      <c r="G20" s="213">
        <v>443</v>
      </c>
      <c r="H20" s="213" t="s">
        <v>117</v>
      </c>
      <c r="I20" s="212">
        <v>1069</v>
      </c>
      <c r="J20" s="212">
        <v>615</v>
      </c>
      <c r="K20" s="256">
        <v>365</v>
      </c>
      <c r="L20" s="373">
        <v>336</v>
      </c>
      <c r="M20" s="374"/>
      <c r="N20" s="257">
        <v>311</v>
      </c>
    </row>
    <row r="21" spans="2:15" s="17" customFormat="1" ht="30" customHeight="1" thickBot="1" x14ac:dyDescent="0.25">
      <c r="B21" s="160" t="s">
        <v>260</v>
      </c>
      <c r="C21" s="372"/>
      <c r="D21" s="226">
        <f>SUM(E21:N21)</f>
        <v>2657</v>
      </c>
      <c r="E21" s="227">
        <v>46</v>
      </c>
      <c r="F21" s="227">
        <v>55</v>
      </c>
      <c r="G21" s="227">
        <v>363</v>
      </c>
      <c r="H21" s="227" t="s">
        <v>117</v>
      </c>
      <c r="I21" s="226">
        <v>860</v>
      </c>
      <c r="J21" s="226">
        <v>495</v>
      </c>
      <c r="K21" s="258">
        <v>293</v>
      </c>
      <c r="L21" s="368">
        <v>275</v>
      </c>
      <c r="M21" s="369"/>
      <c r="N21" s="259">
        <v>270</v>
      </c>
    </row>
    <row r="22" spans="2:15" s="17" customFormat="1" ht="12" customHeight="1" x14ac:dyDescent="0.2">
      <c r="B22" s="260"/>
      <c r="C22" s="261"/>
      <c r="D22" s="262"/>
      <c r="E22" s="263"/>
      <c r="F22" s="263"/>
      <c r="G22" s="263"/>
      <c r="H22" s="263"/>
      <c r="I22" s="262"/>
      <c r="J22" s="262"/>
      <c r="K22" s="264"/>
      <c r="L22" s="263"/>
      <c r="M22" s="38"/>
      <c r="N22" s="262"/>
    </row>
    <row r="23" spans="2:15" s="17" customFormat="1" ht="18" customHeight="1" x14ac:dyDescent="0.2">
      <c r="B23" s="370" t="s">
        <v>198</v>
      </c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</row>
    <row r="24" spans="2:15" s="17" customFormat="1" ht="18" customHeight="1" x14ac:dyDescent="0.2">
      <c r="B24" s="362" t="s">
        <v>199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</row>
    <row r="25" spans="2:15" s="17" customFormat="1" ht="18" customHeight="1" x14ac:dyDescent="0.2">
      <c r="B25" s="210" t="s">
        <v>118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</row>
    <row r="26" spans="2:15" s="17" customFormat="1" ht="18" customHeight="1" x14ac:dyDescent="0.2">
      <c r="B26" s="210" t="s">
        <v>119</v>
      </c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</row>
    <row r="27" spans="2:15" ht="18" customHeight="1" x14ac:dyDescent="0.2">
      <c r="B27" s="210" t="s">
        <v>120</v>
      </c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</row>
  </sheetData>
  <mergeCells count="14">
    <mergeCell ref="B24:N24"/>
    <mergeCell ref="J18:K18"/>
    <mergeCell ref="L18:M18"/>
    <mergeCell ref="L19:M19"/>
    <mergeCell ref="L21:M21"/>
    <mergeCell ref="B23:N23"/>
    <mergeCell ref="C18:C21"/>
    <mergeCell ref="L20:M20"/>
    <mergeCell ref="B8:B17"/>
    <mergeCell ref="B1:N1"/>
    <mergeCell ref="B3:B4"/>
    <mergeCell ref="C3:C4"/>
    <mergeCell ref="D3:D4"/>
    <mergeCell ref="C5:C7"/>
  </mergeCells>
  <phoneticPr fontId="3"/>
  <printOptions horizontalCentered="1"/>
  <pageMargins left="3.937007874015748E-2" right="3.937007874015748E-2" top="0.39370078740157483" bottom="0.39370078740157483" header="0.39370078740157483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view="pageBreakPreview" zoomScale="104" zoomScaleNormal="100" zoomScaleSheetLayoutView="104" workbookViewId="0"/>
  </sheetViews>
  <sheetFormatPr defaultColWidth="9" defaultRowHeight="13" x14ac:dyDescent="0.2"/>
  <cols>
    <col min="1" max="1" width="1.1796875" style="37" customWidth="1"/>
    <col min="2" max="2" width="8" style="37" customWidth="1"/>
    <col min="3" max="16384" width="9" style="37"/>
  </cols>
  <sheetData>
    <row r="1" spans="2:12" s="22" customFormat="1" ht="24" customHeight="1" x14ac:dyDescent="0.2">
      <c r="B1" s="20" t="s">
        <v>92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2" s="22" customFormat="1" ht="24" customHeight="1" thickBot="1" x14ac:dyDescent="0.25"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7" t="s">
        <v>258</v>
      </c>
    </row>
    <row r="3" spans="2:12" s="22" customFormat="1" ht="24" customHeight="1" x14ac:dyDescent="0.2">
      <c r="B3" s="428" t="s">
        <v>13</v>
      </c>
      <c r="C3" s="429" t="s">
        <v>224</v>
      </c>
      <c r="D3" s="429"/>
      <c r="E3" s="429" t="s">
        <v>78</v>
      </c>
      <c r="F3" s="429"/>
      <c r="G3" s="429" t="s">
        <v>80</v>
      </c>
      <c r="H3" s="429"/>
      <c r="I3" s="429" t="s">
        <v>93</v>
      </c>
      <c r="J3" s="429"/>
      <c r="K3" s="429" t="s">
        <v>94</v>
      </c>
      <c r="L3" s="430"/>
    </row>
    <row r="4" spans="2:12" s="22" customFormat="1" ht="24" customHeight="1" x14ac:dyDescent="0.2">
      <c r="B4" s="431"/>
      <c r="C4" s="432" t="s">
        <v>226</v>
      </c>
      <c r="D4" s="432" t="s">
        <v>227</v>
      </c>
      <c r="E4" s="432" t="s">
        <v>225</v>
      </c>
      <c r="F4" s="432" t="s">
        <v>227</v>
      </c>
      <c r="G4" s="432" t="s">
        <v>225</v>
      </c>
      <c r="H4" s="432" t="s">
        <v>227</v>
      </c>
      <c r="I4" s="432" t="s">
        <v>225</v>
      </c>
      <c r="J4" s="432" t="s">
        <v>228</v>
      </c>
      <c r="K4" s="432" t="s">
        <v>225</v>
      </c>
      <c r="L4" s="433" t="s">
        <v>228</v>
      </c>
    </row>
    <row r="5" spans="2:12" s="22" customFormat="1" ht="15" customHeight="1" x14ac:dyDescent="0.2">
      <c r="B5" s="434"/>
      <c r="C5" s="435" t="s">
        <v>95</v>
      </c>
      <c r="D5" s="436" t="s">
        <v>96</v>
      </c>
      <c r="E5" s="436" t="s">
        <v>97</v>
      </c>
      <c r="F5" s="436" t="s">
        <v>98</v>
      </c>
      <c r="G5" s="436" t="s">
        <v>97</v>
      </c>
      <c r="H5" s="436" t="s">
        <v>96</v>
      </c>
      <c r="I5" s="436" t="s">
        <v>97</v>
      </c>
      <c r="J5" s="436" t="s">
        <v>99</v>
      </c>
      <c r="K5" s="436" t="s">
        <v>97</v>
      </c>
      <c r="L5" s="437" t="s">
        <v>99</v>
      </c>
    </row>
    <row r="6" spans="2:12" s="22" customFormat="1" ht="30" customHeight="1" x14ac:dyDescent="0.2">
      <c r="B6" s="438" t="s">
        <v>100</v>
      </c>
      <c r="C6" s="439">
        <v>6</v>
      </c>
      <c r="D6" s="440">
        <v>226</v>
      </c>
      <c r="E6" s="440">
        <v>150</v>
      </c>
      <c r="F6" s="440">
        <v>14887</v>
      </c>
      <c r="G6" s="440">
        <v>8</v>
      </c>
      <c r="H6" s="440">
        <v>19274</v>
      </c>
      <c r="I6" s="440">
        <v>5</v>
      </c>
      <c r="J6" s="440">
        <v>96</v>
      </c>
      <c r="K6" s="440">
        <v>11</v>
      </c>
      <c r="L6" s="441">
        <v>1145</v>
      </c>
    </row>
    <row r="7" spans="2:12" s="22" customFormat="1" ht="6.75" customHeight="1" thickBot="1" x14ac:dyDescent="0.25">
      <c r="B7" s="26"/>
      <c r="C7" s="27"/>
      <c r="D7" s="28"/>
      <c r="E7" s="28"/>
      <c r="F7" s="28"/>
      <c r="G7" s="28"/>
      <c r="H7" s="28"/>
      <c r="I7" s="28"/>
      <c r="J7" s="28"/>
      <c r="K7" s="28"/>
      <c r="L7" s="29"/>
    </row>
    <row r="8" spans="2:12" s="22" customFormat="1" ht="9" customHeight="1" x14ac:dyDescent="0.2"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s="22" customFormat="1" ht="18" customHeight="1" x14ac:dyDescent="0.2">
      <c r="B9" s="36" t="s">
        <v>200</v>
      </c>
      <c r="C9" s="36"/>
      <c r="D9" s="36"/>
      <c r="E9" s="36"/>
      <c r="F9" s="36"/>
      <c r="G9" s="36"/>
      <c r="H9" s="36"/>
      <c r="I9" s="36"/>
      <c r="J9" s="36"/>
      <c r="K9" s="36"/>
      <c r="L9" s="36"/>
    </row>
    <row r="13" spans="2:12" s="22" customFormat="1" ht="18" customHeight="1" x14ac:dyDescent="0.2">
      <c r="L13" s="23"/>
    </row>
    <row r="14" spans="2:12" s="22" customFormat="1" ht="24" customHeight="1" x14ac:dyDescent="0.2">
      <c r="B14" s="375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s="22" customFormat="1" ht="24" customHeight="1" x14ac:dyDescent="0.2">
      <c r="B15" s="375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 s="22" customFormat="1" ht="15" customHeight="1" x14ac:dyDescent="0.2">
      <c r="B16" s="35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2:12" s="22" customFormat="1" ht="30" customHeight="1" x14ac:dyDescent="0.2">
      <c r="B17" s="30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2:12" s="22" customFormat="1" ht="6.75" customHeight="1" x14ac:dyDescent="0.2"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2:12" s="22" customFormat="1" ht="9" customHeight="1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2" s="22" customFormat="1" ht="18" customHeight="1" x14ac:dyDescent="0.2">
      <c r="B20" s="32"/>
    </row>
    <row r="21" spans="2:12" s="22" customFormat="1" ht="18" customHeight="1" x14ac:dyDescent="0.2">
      <c r="B21" s="36"/>
    </row>
    <row r="22" spans="2:12" ht="18" customHeight="1" x14ac:dyDescent="0.2"/>
  </sheetData>
  <mergeCells count="2">
    <mergeCell ref="B3:B4"/>
    <mergeCell ref="B14:B15"/>
  </mergeCells>
  <phoneticPr fontId="3"/>
  <printOptions horizontalCentered="1"/>
  <pageMargins left="3.937007874015748E-2" right="3.937007874015748E-2" top="0.39370078740157483" bottom="0.39370078740157483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1"/>
  <sheetViews>
    <sheetView view="pageBreakPreview" zoomScale="90" zoomScaleNormal="100" zoomScaleSheetLayoutView="90" workbookViewId="0">
      <pane xSplit="1" topLeftCell="B1" activePane="topRight" state="frozen"/>
      <selection activeCell="AC32" sqref="AC32"/>
      <selection pane="topRight"/>
    </sheetView>
  </sheetViews>
  <sheetFormatPr defaultColWidth="9" defaultRowHeight="13" x14ac:dyDescent="0.2"/>
  <cols>
    <col min="1" max="1" width="2" style="1" customWidth="1"/>
    <col min="2" max="3" width="7.1796875" style="1" customWidth="1"/>
    <col min="4" max="21" width="7.08984375" style="1" customWidth="1"/>
    <col min="22" max="16384" width="9" style="1"/>
  </cols>
  <sheetData>
    <row r="1" spans="2:21" s="2" customFormat="1" ht="24" customHeight="1" x14ac:dyDescent="0.2">
      <c r="B1" s="377" t="s">
        <v>65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2:21" s="2" customFormat="1" ht="24" customHeight="1" thickBot="1" x14ac:dyDescent="0.25"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29" t="s">
        <v>66</v>
      </c>
    </row>
    <row r="3" spans="2:21" s="2" customFormat="1" ht="15" customHeight="1" x14ac:dyDescent="0.2">
      <c r="B3" s="378" t="s">
        <v>67</v>
      </c>
      <c r="C3" s="380" t="s">
        <v>13</v>
      </c>
      <c r="D3" s="382" t="s">
        <v>68</v>
      </c>
      <c r="E3" s="387" t="s">
        <v>69</v>
      </c>
      <c r="F3" s="388"/>
      <c r="G3" s="388"/>
      <c r="H3" s="388"/>
      <c r="I3" s="388"/>
      <c r="J3" s="388"/>
      <c r="K3" s="388"/>
      <c r="L3" s="388"/>
      <c r="M3" s="389"/>
      <c r="N3" s="3" t="s">
        <v>70</v>
      </c>
      <c r="O3" s="3"/>
      <c r="P3" s="3"/>
      <c r="Q3" s="3"/>
      <c r="R3" s="3"/>
      <c r="S3" s="3"/>
      <c r="T3" s="392" t="s">
        <v>263</v>
      </c>
      <c r="U3" s="390" t="s">
        <v>262</v>
      </c>
    </row>
    <row r="4" spans="2:21" s="2" customFormat="1" ht="34.5" customHeight="1" x14ac:dyDescent="0.2">
      <c r="B4" s="379"/>
      <c r="C4" s="381"/>
      <c r="D4" s="383"/>
      <c r="E4" s="4" t="s">
        <v>71</v>
      </c>
      <c r="F4" s="4" t="s">
        <v>72</v>
      </c>
      <c r="G4" s="4" t="s">
        <v>73</v>
      </c>
      <c r="H4" s="5" t="s">
        <v>229</v>
      </c>
      <c r="I4" s="4" t="s">
        <v>74</v>
      </c>
      <c r="J4" s="4" t="s">
        <v>75</v>
      </c>
      <c r="K4" s="4" t="s">
        <v>76</v>
      </c>
      <c r="L4" s="4" t="s">
        <v>77</v>
      </c>
      <c r="M4" s="5" t="s">
        <v>230</v>
      </c>
      <c r="N4" s="4" t="s">
        <v>71</v>
      </c>
      <c r="O4" s="4" t="s">
        <v>78</v>
      </c>
      <c r="P4" s="4" t="s">
        <v>79</v>
      </c>
      <c r="Q4" s="4" t="s">
        <v>80</v>
      </c>
      <c r="R4" s="4" t="s">
        <v>81</v>
      </c>
      <c r="S4" s="5" t="s">
        <v>82</v>
      </c>
      <c r="T4" s="393"/>
      <c r="U4" s="391"/>
    </row>
    <row r="5" spans="2:21" s="2" customFormat="1" ht="21" customHeight="1" x14ac:dyDescent="0.2">
      <c r="B5" s="6" t="s">
        <v>231</v>
      </c>
      <c r="C5" s="384" t="s">
        <v>19</v>
      </c>
      <c r="D5" s="7">
        <v>1118.8</v>
      </c>
      <c r="E5" s="7">
        <v>838.8</v>
      </c>
      <c r="F5" s="7">
        <v>198.8</v>
      </c>
      <c r="G5" s="7">
        <v>6.7</v>
      </c>
      <c r="H5" s="7">
        <v>15</v>
      </c>
      <c r="I5" s="7">
        <v>248</v>
      </c>
      <c r="J5" s="7">
        <v>237.2</v>
      </c>
      <c r="K5" s="7">
        <v>35.700000000000003</v>
      </c>
      <c r="L5" s="7">
        <v>68.400000000000006</v>
      </c>
      <c r="M5" s="7">
        <v>29</v>
      </c>
      <c r="N5" s="7">
        <v>278.3</v>
      </c>
      <c r="O5" s="7">
        <v>60.7</v>
      </c>
      <c r="P5" s="7">
        <v>52.2</v>
      </c>
      <c r="Q5" s="7">
        <v>53.3</v>
      </c>
      <c r="R5" s="7">
        <v>112.1</v>
      </c>
      <c r="S5" s="161" t="s">
        <v>63</v>
      </c>
      <c r="T5" s="7">
        <v>1.7</v>
      </c>
      <c r="U5" s="8">
        <v>485.7</v>
      </c>
    </row>
    <row r="6" spans="2:21" s="2" customFormat="1" ht="21" customHeight="1" x14ac:dyDescent="0.2">
      <c r="B6" s="6" t="s">
        <v>83</v>
      </c>
      <c r="C6" s="384"/>
      <c r="D6" s="7">
        <v>1055.5</v>
      </c>
      <c r="E6" s="7">
        <v>774.4</v>
      </c>
      <c r="F6" s="7">
        <v>174.8</v>
      </c>
      <c r="G6" s="7">
        <v>7.9</v>
      </c>
      <c r="H6" s="7">
        <v>9.4</v>
      </c>
      <c r="I6" s="7">
        <v>259</v>
      </c>
      <c r="J6" s="7">
        <v>192.5</v>
      </c>
      <c r="K6" s="7">
        <v>36.700000000000003</v>
      </c>
      <c r="L6" s="7">
        <v>66</v>
      </c>
      <c r="M6" s="7">
        <v>28.1</v>
      </c>
      <c r="N6" s="7">
        <v>274.60000000000002</v>
      </c>
      <c r="O6" s="7">
        <v>73.7</v>
      </c>
      <c r="P6" s="7">
        <v>45.1</v>
      </c>
      <c r="Q6" s="7">
        <v>50.8</v>
      </c>
      <c r="R6" s="7">
        <v>105</v>
      </c>
      <c r="S6" s="161" t="s">
        <v>232</v>
      </c>
      <c r="T6" s="7">
        <v>6.5</v>
      </c>
      <c r="U6" s="8">
        <v>440.7</v>
      </c>
    </row>
    <row r="7" spans="2:21" s="2" customFormat="1" ht="21" customHeight="1" x14ac:dyDescent="0.2">
      <c r="B7" s="6" t="s">
        <v>84</v>
      </c>
      <c r="C7" s="384"/>
      <c r="D7" s="7">
        <v>1018.2</v>
      </c>
      <c r="E7" s="7">
        <v>709.6</v>
      </c>
      <c r="F7" s="7">
        <v>166</v>
      </c>
      <c r="G7" s="7">
        <v>9.3000000000000007</v>
      </c>
      <c r="H7" s="7">
        <v>7.2</v>
      </c>
      <c r="I7" s="7">
        <v>238.2</v>
      </c>
      <c r="J7" s="7">
        <v>169.5</v>
      </c>
      <c r="K7" s="7">
        <v>28.9</v>
      </c>
      <c r="L7" s="7">
        <v>68.099999999999994</v>
      </c>
      <c r="M7" s="7">
        <v>22.4</v>
      </c>
      <c r="N7" s="7">
        <v>305.8</v>
      </c>
      <c r="O7" s="7">
        <v>98.2</v>
      </c>
      <c r="P7" s="7">
        <v>41.1</v>
      </c>
      <c r="Q7" s="7">
        <v>55.4</v>
      </c>
      <c r="R7" s="7">
        <v>111.1</v>
      </c>
      <c r="S7" s="161" t="s">
        <v>233</v>
      </c>
      <c r="T7" s="7">
        <v>2.8</v>
      </c>
      <c r="U7" s="8">
        <v>368.5</v>
      </c>
    </row>
    <row r="8" spans="2:21" s="2" customFormat="1" ht="21" customHeight="1" x14ac:dyDescent="0.2">
      <c r="B8" s="6" t="s">
        <v>85</v>
      </c>
      <c r="C8" s="384"/>
      <c r="D8" s="7">
        <v>968</v>
      </c>
      <c r="E8" s="7">
        <v>645.1</v>
      </c>
      <c r="F8" s="7">
        <v>127.5</v>
      </c>
      <c r="G8" s="7">
        <v>4.2</v>
      </c>
      <c r="H8" s="7">
        <v>7.7</v>
      </c>
      <c r="I8" s="7">
        <v>216.3</v>
      </c>
      <c r="J8" s="7">
        <v>167.9</v>
      </c>
      <c r="K8" s="7">
        <v>34.6</v>
      </c>
      <c r="L8" s="7">
        <v>74.8</v>
      </c>
      <c r="M8" s="7">
        <v>12.1</v>
      </c>
      <c r="N8" s="7">
        <v>320.7</v>
      </c>
      <c r="O8" s="7">
        <v>112</v>
      </c>
      <c r="P8" s="7">
        <v>38.200000000000003</v>
      </c>
      <c r="Q8" s="7">
        <v>48.9</v>
      </c>
      <c r="R8" s="7">
        <v>121.6</v>
      </c>
      <c r="S8" s="161" t="s">
        <v>232</v>
      </c>
      <c r="T8" s="7">
        <v>2.2000000000000002</v>
      </c>
      <c r="U8" s="8">
        <v>318.39999999999998</v>
      </c>
    </row>
    <row r="9" spans="2:21" s="2" customFormat="1" ht="21" customHeight="1" x14ac:dyDescent="0.2">
      <c r="B9" s="6" t="s">
        <v>15</v>
      </c>
      <c r="C9" s="384"/>
      <c r="D9" s="7">
        <v>935</v>
      </c>
      <c r="E9" s="7">
        <v>599.70000000000005</v>
      </c>
      <c r="F9" s="7">
        <v>128.19999999999999</v>
      </c>
      <c r="G9" s="7">
        <v>3.9</v>
      </c>
      <c r="H9" s="7">
        <v>6.7</v>
      </c>
      <c r="I9" s="7">
        <v>192.1</v>
      </c>
      <c r="J9" s="7">
        <v>164.9</v>
      </c>
      <c r="K9" s="7">
        <v>30.6</v>
      </c>
      <c r="L9" s="7">
        <v>60.8</v>
      </c>
      <c r="M9" s="7">
        <v>12.5</v>
      </c>
      <c r="N9" s="7">
        <v>330.5</v>
      </c>
      <c r="O9" s="7">
        <v>126.1</v>
      </c>
      <c r="P9" s="7">
        <v>38.299999999999997</v>
      </c>
      <c r="Q9" s="7">
        <v>48</v>
      </c>
      <c r="R9" s="7">
        <v>118.1</v>
      </c>
      <c r="S9" s="161" t="s">
        <v>232</v>
      </c>
      <c r="T9" s="7">
        <v>4.8</v>
      </c>
      <c r="U9" s="8">
        <v>331.2</v>
      </c>
    </row>
    <row r="10" spans="2:21" s="2" customFormat="1" ht="21" customHeight="1" x14ac:dyDescent="0.2">
      <c r="B10" s="6" t="s">
        <v>86</v>
      </c>
      <c r="C10" s="384"/>
      <c r="D10" s="7">
        <v>906</v>
      </c>
      <c r="E10" s="7">
        <v>605.9</v>
      </c>
      <c r="F10" s="7">
        <v>107.4</v>
      </c>
      <c r="G10" s="7">
        <v>7.1</v>
      </c>
      <c r="H10" s="7">
        <v>5.4</v>
      </c>
      <c r="I10" s="7">
        <v>218.7</v>
      </c>
      <c r="J10" s="7">
        <v>151.69999999999999</v>
      </c>
      <c r="K10" s="7">
        <v>32.799999999999997</v>
      </c>
      <c r="L10" s="7">
        <v>74.7</v>
      </c>
      <c r="M10" s="7">
        <v>8.1</v>
      </c>
      <c r="N10" s="7">
        <v>293.39999999999998</v>
      </c>
      <c r="O10" s="7">
        <v>106.7</v>
      </c>
      <c r="P10" s="7">
        <v>32.4</v>
      </c>
      <c r="Q10" s="7">
        <v>37.9</v>
      </c>
      <c r="R10" s="7">
        <v>116.4</v>
      </c>
      <c r="S10" s="161" t="s">
        <v>63</v>
      </c>
      <c r="T10" s="7">
        <v>6.7</v>
      </c>
      <c r="U10" s="8">
        <v>328</v>
      </c>
    </row>
    <row r="11" spans="2:21" s="2" customFormat="1" ht="21" customHeight="1" x14ac:dyDescent="0.2">
      <c r="B11" s="6" t="s">
        <v>16</v>
      </c>
      <c r="C11" s="384"/>
      <c r="D11" s="7">
        <v>951.3</v>
      </c>
      <c r="E11" s="7">
        <v>660.9</v>
      </c>
      <c r="F11" s="7">
        <v>113.3</v>
      </c>
      <c r="G11" s="7">
        <v>9.9</v>
      </c>
      <c r="H11" s="7">
        <v>6.5</v>
      </c>
      <c r="I11" s="7">
        <v>258.5</v>
      </c>
      <c r="J11" s="7">
        <v>158.1</v>
      </c>
      <c r="K11" s="7">
        <v>31.9</v>
      </c>
      <c r="L11" s="7">
        <v>77.599999999999994</v>
      </c>
      <c r="M11" s="7">
        <v>5.0999999999999996</v>
      </c>
      <c r="N11" s="7">
        <v>284.3</v>
      </c>
      <c r="O11" s="7">
        <v>101.9</v>
      </c>
      <c r="P11" s="7">
        <v>30.6</v>
      </c>
      <c r="Q11" s="7">
        <v>37.5</v>
      </c>
      <c r="R11" s="7">
        <v>114.3</v>
      </c>
      <c r="S11" s="161" t="s">
        <v>63</v>
      </c>
      <c r="T11" s="7">
        <v>6.1</v>
      </c>
      <c r="U11" s="8">
        <v>350.1</v>
      </c>
    </row>
    <row r="12" spans="2:21" s="2" customFormat="1" ht="21" customHeight="1" x14ac:dyDescent="0.2">
      <c r="B12" s="6" t="s">
        <v>20</v>
      </c>
      <c r="C12" s="384"/>
      <c r="D12" s="7">
        <v>921.1</v>
      </c>
      <c r="E12" s="7">
        <v>648.29999999999995</v>
      </c>
      <c r="F12" s="7">
        <v>113.2</v>
      </c>
      <c r="G12" s="7">
        <v>7.6</v>
      </c>
      <c r="H12" s="7">
        <v>6.5</v>
      </c>
      <c r="I12" s="7">
        <v>267.3</v>
      </c>
      <c r="J12" s="7">
        <v>145.69999999999999</v>
      </c>
      <c r="K12" s="7">
        <v>29.8</v>
      </c>
      <c r="L12" s="7">
        <v>70.3</v>
      </c>
      <c r="M12" s="7">
        <v>7.9</v>
      </c>
      <c r="N12" s="7">
        <v>267.8</v>
      </c>
      <c r="O12" s="7">
        <v>90.4</v>
      </c>
      <c r="P12" s="7">
        <v>28.5</v>
      </c>
      <c r="Q12" s="7">
        <v>34.6</v>
      </c>
      <c r="R12" s="7">
        <v>114.3</v>
      </c>
      <c r="S12" s="161" t="s">
        <v>63</v>
      </c>
      <c r="T12" s="7">
        <v>5</v>
      </c>
      <c r="U12" s="8">
        <v>332.4</v>
      </c>
    </row>
    <row r="13" spans="2:21" s="2" customFormat="1" ht="21" customHeight="1" x14ac:dyDescent="0.2">
      <c r="B13" s="6" t="s">
        <v>21</v>
      </c>
      <c r="C13" s="384"/>
      <c r="D13" s="7">
        <v>883</v>
      </c>
      <c r="E13" s="7">
        <v>605</v>
      </c>
      <c r="F13" s="7">
        <v>99</v>
      </c>
      <c r="G13" s="7">
        <v>5</v>
      </c>
      <c r="H13" s="7">
        <v>8</v>
      </c>
      <c r="I13" s="7">
        <v>251</v>
      </c>
      <c r="J13" s="7">
        <v>137</v>
      </c>
      <c r="K13" s="7">
        <v>25</v>
      </c>
      <c r="L13" s="7">
        <v>73</v>
      </c>
      <c r="M13" s="7">
        <v>7</v>
      </c>
      <c r="N13" s="7">
        <v>273</v>
      </c>
      <c r="O13" s="7">
        <v>100</v>
      </c>
      <c r="P13" s="7">
        <v>27</v>
      </c>
      <c r="Q13" s="162">
        <v>40</v>
      </c>
      <c r="R13" s="7">
        <v>106</v>
      </c>
      <c r="S13" s="161" t="s">
        <v>233</v>
      </c>
      <c r="T13" s="7">
        <v>4</v>
      </c>
      <c r="U13" s="8">
        <v>284</v>
      </c>
    </row>
    <row r="14" spans="2:21" s="2" customFormat="1" ht="21" customHeight="1" x14ac:dyDescent="0.2">
      <c r="B14" s="9" t="s">
        <v>17</v>
      </c>
      <c r="C14" s="383"/>
      <c r="D14" s="10">
        <v>881</v>
      </c>
      <c r="E14" s="10">
        <v>627</v>
      </c>
      <c r="F14" s="10">
        <v>129</v>
      </c>
      <c r="G14" s="10">
        <v>5</v>
      </c>
      <c r="H14" s="10">
        <v>7</v>
      </c>
      <c r="I14" s="10">
        <v>260</v>
      </c>
      <c r="J14" s="10">
        <v>129</v>
      </c>
      <c r="K14" s="10">
        <v>26</v>
      </c>
      <c r="L14" s="10">
        <v>62</v>
      </c>
      <c r="M14" s="10">
        <v>11</v>
      </c>
      <c r="N14" s="10">
        <v>254</v>
      </c>
      <c r="O14" s="10">
        <v>83</v>
      </c>
      <c r="P14" s="10">
        <v>24</v>
      </c>
      <c r="Q14" s="10">
        <v>45</v>
      </c>
      <c r="R14" s="10">
        <v>102</v>
      </c>
      <c r="S14" s="163" t="s">
        <v>63</v>
      </c>
      <c r="T14" s="10">
        <v>0</v>
      </c>
      <c r="U14" s="11">
        <v>299</v>
      </c>
    </row>
    <row r="15" spans="2:21" s="2" customFormat="1" ht="21" customHeight="1" x14ac:dyDescent="0.2">
      <c r="B15" s="385" t="s">
        <v>12</v>
      </c>
      <c r="C15" s="164" t="s">
        <v>0</v>
      </c>
      <c r="D15" s="161">
        <v>861</v>
      </c>
      <c r="E15" s="161">
        <v>601</v>
      </c>
      <c r="F15" s="161">
        <v>108</v>
      </c>
      <c r="G15" s="161">
        <v>9</v>
      </c>
      <c r="H15" s="161">
        <v>6</v>
      </c>
      <c r="I15" s="161">
        <v>237</v>
      </c>
      <c r="J15" s="161">
        <v>138</v>
      </c>
      <c r="K15" s="161">
        <v>24</v>
      </c>
      <c r="L15" s="161">
        <v>71</v>
      </c>
      <c r="M15" s="161">
        <v>6</v>
      </c>
      <c r="N15" s="161">
        <v>260</v>
      </c>
      <c r="O15" s="161">
        <v>100</v>
      </c>
      <c r="P15" s="161">
        <v>22</v>
      </c>
      <c r="Q15" s="161">
        <v>42</v>
      </c>
      <c r="R15" s="161">
        <v>96</v>
      </c>
      <c r="S15" s="161" t="s">
        <v>63</v>
      </c>
      <c r="T15" s="161" t="s">
        <v>63</v>
      </c>
      <c r="U15" s="12"/>
    </row>
    <row r="16" spans="2:21" s="2" customFormat="1" ht="21" customHeight="1" x14ac:dyDescent="0.2">
      <c r="B16" s="386"/>
      <c r="C16" s="165" t="s">
        <v>1</v>
      </c>
      <c r="D16" s="166">
        <v>486</v>
      </c>
      <c r="E16" s="166">
        <v>483</v>
      </c>
      <c r="F16" s="166">
        <v>12</v>
      </c>
      <c r="G16" s="166" t="s">
        <v>234</v>
      </c>
      <c r="H16" s="166">
        <v>1</v>
      </c>
      <c r="I16" s="166">
        <v>122</v>
      </c>
      <c r="J16" s="166">
        <v>304</v>
      </c>
      <c r="K16" s="166">
        <v>33</v>
      </c>
      <c r="L16" s="166" t="s">
        <v>232</v>
      </c>
      <c r="M16" s="166">
        <v>11</v>
      </c>
      <c r="N16" s="166">
        <v>4</v>
      </c>
      <c r="O16" s="166" t="s">
        <v>87</v>
      </c>
      <c r="P16" s="166" t="s">
        <v>233</v>
      </c>
      <c r="Q16" s="166" t="s">
        <v>63</v>
      </c>
      <c r="R16" s="166" t="s">
        <v>235</v>
      </c>
      <c r="S16" s="166">
        <v>0</v>
      </c>
      <c r="T16" s="166" t="s">
        <v>232</v>
      </c>
      <c r="U16" s="12"/>
    </row>
    <row r="17" spans="2:21" s="2" customFormat="1" ht="21" customHeight="1" x14ac:dyDescent="0.2">
      <c r="B17" s="386"/>
      <c r="C17" s="165" t="s">
        <v>2</v>
      </c>
      <c r="D17" s="166">
        <v>129</v>
      </c>
      <c r="E17" s="166">
        <v>78</v>
      </c>
      <c r="F17" s="166">
        <v>16</v>
      </c>
      <c r="G17" s="166" t="s">
        <v>233</v>
      </c>
      <c r="H17" s="166">
        <v>0</v>
      </c>
      <c r="I17" s="166">
        <v>27</v>
      </c>
      <c r="J17" s="166">
        <v>9</v>
      </c>
      <c r="K17" s="166">
        <v>22</v>
      </c>
      <c r="L17" s="166">
        <v>1</v>
      </c>
      <c r="M17" s="166">
        <v>2</v>
      </c>
      <c r="N17" s="166">
        <v>51</v>
      </c>
      <c r="O17" s="166" t="s">
        <v>236</v>
      </c>
      <c r="P17" s="166" t="s">
        <v>233</v>
      </c>
      <c r="Q17" s="166" t="s">
        <v>233</v>
      </c>
      <c r="R17" s="166" t="s">
        <v>235</v>
      </c>
      <c r="S17" s="166">
        <v>0</v>
      </c>
      <c r="T17" s="166">
        <v>0</v>
      </c>
      <c r="U17" s="12"/>
    </row>
    <row r="18" spans="2:21" s="2" customFormat="1" ht="21" customHeight="1" x14ac:dyDescent="0.2">
      <c r="B18" s="386"/>
      <c r="C18" s="165" t="s">
        <v>3</v>
      </c>
      <c r="D18" s="166">
        <v>104</v>
      </c>
      <c r="E18" s="166">
        <v>93</v>
      </c>
      <c r="F18" s="166">
        <v>39</v>
      </c>
      <c r="G18" s="166">
        <v>1</v>
      </c>
      <c r="H18" s="166">
        <v>0</v>
      </c>
      <c r="I18" s="166">
        <v>38</v>
      </c>
      <c r="J18" s="166">
        <v>9</v>
      </c>
      <c r="K18" s="166">
        <v>4</v>
      </c>
      <c r="L18" s="166">
        <v>0</v>
      </c>
      <c r="M18" s="166">
        <v>1</v>
      </c>
      <c r="N18" s="166">
        <v>11</v>
      </c>
      <c r="O18" s="166" t="s">
        <v>87</v>
      </c>
      <c r="P18" s="166" t="s">
        <v>63</v>
      </c>
      <c r="Q18" s="166">
        <v>3</v>
      </c>
      <c r="R18" s="166" t="s">
        <v>235</v>
      </c>
      <c r="S18" s="166" t="s">
        <v>237</v>
      </c>
      <c r="T18" s="166" t="s">
        <v>234</v>
      </c>
      <c r="U18" s="12"/>
    </row>
    <row r="19" spans="2:21" s="2" customFormat="1" ht="21" customHeight="1" x14ac:dyDescent="0.2">
      <c r="B19" s="386"/>
      <c r="C19" s="165" t="s">
        <v>4</v>
      </c>
      <c r="D19" s="166">
        <v>131</v>
      </c>
      <c r="E19" s="166">
        <v>96</v>
      </c>
      <c r="F19" s="166">
        <v>17</v>
      </c>
      <c r="G19" s="166">
        <v>3</v>
      </c>
      <c r="H19" s="166">
        <v>0</v>
      </c>
      <c r="I19" s="166">
        <v>24</v>
      </c>
      <c r="J19" s="166">
        <v>27</v>
      </c>
      <c r="K19" s="166" t="s">
        <v>237</v>
      </c>
      <c r="L19" s="166">
        <v>22</v>
      </c>
      <c r="M19" s="166">
        <v>2</v>
      </c>
      <c r="N19" s="166">
        <v>15</v>
      </c>
      <c r="O19" s="166" t="s">
        <v>236</v>
      </c>
      <c r="P19" s="166" t="s">
        <v>235</v>
      </c>
      <c r="Q19" s="166" t="s">
        <v>233</v>
      </c>
      <c r="R19" s="166">
        <v>10</v>
      </c>
      <c r="S19" s="166" t="s">
        <v>63</v>
      </c>
      <c r="T19" s="166">
        <v>21</v>
      </c>
      <c r="U19" s="12"/>
    </row>
    <row r="20" spans="2:21" s="2" customFormat="1" ht="21" customHeight="1" x14ac:dyDescent="0.2">
      <c r="B20" s="386"/>
      <c r="C20" s="165" t="s">
        <v>5</v>
      </c>
      <c r="D20" s="166">
        <v>501</v>
      </c>
      <c r="E20" s="166">
        <v>213</v>
      </c>
      <c r="F20" s="166">
        <v>67</v>
      </c>
      <c r="G20" s="166" t="s">
        <v>63</v>
      </c>
      <c r="H20" s="166">
        <v>4</v>
      </c>
      <c r="I20" s="166">
        <v>57</v>
      </c>
      <c r="J20" s="166">
        <v>40</v>
      </c>
      <c r="K20" s="166">
        <v>2</v>
      </c>
      <c r="L20" s="166">
        <v>43</v>
      </c>
      <c r="M20" s="166">
        <v>1</v>
      </c>
      <c r="N20" s="166">
        <v>288</v>
      </c>
      <c r="O20" s="166">
        <v>172</v>
      </c>
      <c r="P20" s="166">
        <v>19</v>
      </c>
      <c r="Q20" s="166">
        <v>85</v>
      </c>
      <c r="R20" s="166">
        <v>12</v>
      </c>
      <c r="S20" s="166" t="s">
        <v>233</v>
      </c>
      <c r="T20" s="166" t="s">
        <v>233</v>
      </c>
      <c r="U20" s="12"/>
    </row>
    <row r="21" spans="2:21" s="2" customFormat="1" ht="21" customHeight="1" x14ac:dyDescent="0.2">
      <c r="B21" s="386"/>
      <c r="C21" s="165" t="s">
        <v>6</v>
      </c>
      <c r="D21" s="166">
        <v>274</v>
      </c>
      <c r="E21" s="166">
        <v>176</v>
      </c>
      <c r="F21" s="166">
        <v>35</v>
      </c>
      <c r="G21" s="166" t="s">
        <v>233</v>
      </c>
      <c r="H21" s="166">
        <v>5</v>
      </c>
      <c r="I21" s="166">
        <v>43</v>
      </c>
      <c r="J21" s="166">
        <v>25</v>
      </c>
      <c r="K21" s="166">
        <v>2</v>
      </c>
      <c r="L21" s="166">
        <v>45</v>
      </c>
      <c r="M21" s="166">
        <v>21</v>
      </c>
      <c r="N21" s="166">
        <v>98</v>
      </c>
      <c r="O21" s="166">
        <v>72</v>
      </c>
      <c r="P21" s="166">
        <v>14</v>
      </c>
      <c r="Q21" s="166" t="s">
        <v>63</v>
      </c>
      <c r="R21" s="166">
        <v>12</v>
      </c>
      <c r="S21" s="166" t="s">
        <v>233</v>
      </c>
      <c r="T21" s="166">
        <v>0</v>
      </c>
      <c r="U21" s="12"/>
    </row>
    <row r="22" spans="2:21" s="2" customFormat="1" ht="21" customHeight="1" x14ac:dyDescent="0.2">
      <c r="B22" s="386"/>
      <c r="C22" s="165" t="s">
        <v>7</v>
      </c>
      <c r="D22" s="166">
        <v>47</v>
      </c>
      <c r="E22" s="166">
        <v>38</v>
      </c>
      <c r="F22" s="166">
        <v>3</v>
      </c>
      <c r="G22" s="166" t="s">
        <v>233</v>
      </c>
      <c r="H22" s="166">
        <v>1</v>
      </c>
      <c r="I22" s="166">
        <v>13</v>
      </c>
      <c r="J22" s="166">
        <v>5</v>
      </c>
      <c r="K22" s="166">
        <v>6</v>
      </c>
      <c r="L22" s="166">
        <v>10</v>
      </c>
      <c r="M22" s="166">
        <v>1</v>
      </c>
      <c r="N22" s="166">
        <v>6</v>
      </c>
      <c r="O22" s="166" t="s">
        <v>235</v>
      </c>
      <c r="P22" s="166" t="s">
        <v>87</v>
      </c>
      <c r="Q22" s="166" t="s">
        <v>233</v>
      </c>
      <c r="R22" s="166" t="s">
        <v>233</v>
      </c>
      <c r="S22" s="166">
        <v>0</v>
      </c>
      <c r="T22" s="166">
        <v>3</v>
      </c>
      <c r="U22" s="12"/>
    </row>
    <row r="23" spans="2:21" s="2" customFormat="1" ht="21" customHeight="1" x14ac:dyDescent="0.2">
      <c r="B23" s="386"/>
      <c r="C23" s="165" t="s">
        <v>8</v>
      </c>
      <c r="D23" s="166">
        <v>199</v>
      </c>
      <c r="E23" s="166">
        <v>193</v>
      </c>
      <c r="F23" s="166">
        <v>12</v>
      </c>
      <c r="G23" s="166" t="s">
        <v>63</v>
      </c>
      <c r="H23" s="166">
        <v>0</v>
      </c>
      <c r="I23" s="166">
        <v>54</v>
      </c>
      <c r="J23" s="166">
        <v>71</v>
      </c>
      <c r="K23" s="166">
        <v>48</v>
      </c>
      <c r="L23" s="166">
        <v>4</v>
      </c>
      <c r="M23" s="166">
        <v>4</v>
      </c>
      <c r="N23" s="166" t="s">
        <v>87</v>
      </c>
      <c r="O23" s="166" t="s">
        <v>235</v>
      </c>
      <c r="P23" s="166" t="s">
        <v>233</v>
      </c>
      <c r="Q23" s="166" t="s">
        <v>233</v>
      </c>
      <c r="R23" s="166" t="s">
        <v>237</v>
      </c>
      <c r="S23" s="166">
        <v>0</v>
      </c>
      <c r="T23" s="166">
        <v>5</v>
      </c>
      <c r="U23" s="12"/>
    </row>
    <row r="24" spans="2:21" s="2" customFormat="1" ht="21" customHeight="1" x14ac:dyDescent="0.2">
      <c r="B24" s="386"/>
      <c r="C24" s="13" t="s">
        <v>11</v>
      </c>
      <c r="D24" s="166">
        <f>SUM(D15:D23)</f>
        <v>2732</v>
      </c>
      <c r="E24" s="166">
        <f t="shared" ref="E24:S24" si="0">SUM(E15:E23)</f>
        <v>1971</v>
      </c>
      <c r="F24" s="166">
        <f t="shared" si="0"/>
        <v>309</v>
      </c>
      <c r="G24" s="166">
        <f t="shared" si="0"/>
        <v>13</v>
      </c>
      <c r="H24" s="166">
        <f t="shared" si="0"/>
        <v>17</v>
      </c>
      <c r="I24" s="166">
        <f t="shared" si="0"/>
        <v>615</v>
      </c>
      <c r="J24" s="166">
        <f t="shared" si="0"/>
        <v>628</v>
      </c>
      <c r="K24" s="166">
        <f t="shared" si="0"/>
        <v>141</v>
      </c>
      <c r="L24" s="166">
        <f t="shared" si="0"/>
        <v>196</v>
      </c>
      <c r="M24" s="166">
        <f t="shared" si="0"/>
        <v>49</v>
      </c>
      <c r="N24" s="166">
        <f t="shared" si="0"/>
        <v>733</v>
      </c>
      <c r="O24" s="166">
        <f t="shared" si="0"/>
        <v>344</v>
      </c>
      <c r="P24" s="166">
        <f t="shared" si="0"/>
        <v>55</v>
      </c>
      <c r="Q24" s="166">
        <f t="shared" si="0"/>
        <v>130</v>
      </c>
      <c r="R24" s="166">
        <f t="shared" si="0"/>
        <v>130</v>
      </c>
      <c r="S24" s="166">
        <f t="shared" si="0"/>
        <v>0</v>
      </c>
      <c r="T24" s="166"/>
      <c r="U24" s="167"/>
    </row>
    <row r="25" spans="2:21" s="2" customFormat="1" ht="21" customHeight="1" x14ac:dyDescent="0.2">
      <c r="B25" s="14" t="s">
        <v>18</v>
      </c>
      <c r="C25" s="394" t="s">
        <v>261</v>
      </c>
      <c r="D25" s="168">
        <v>2823</v>
      </c>
      <c r="E25" s="168">
        <v>1990</v>
      </c>
      <c r="F25" s="168">
        <v>305</v>
      </c>
      <c r="G25" s="168">
        <v>9</v>
      </c>
      <c r="H25" s="168">
        <v>17</v>
      </c>
      <c r="I25" s="168">
        <v>632</v>
      </c>
      <c r="J25" s="168">
        <v>637</v>
      </c>
      <c r="K25" s="168">
        <v>139</v>
      </c>
      <c r="L25" s="168">
        <v>207</v>
      </c>
      <c r="M25" s="168">
        <v>42</v>
      </c>
      <c r="N25" s="168">
        <v>806</v>
      </c>
      <c r="O25" s="168">
        <v>367</v>
      </c>
      <c r="P25" s="168">
        <v>60</v>
      </c>
      <c r="Q25" s="168">
        <v>156</v>
      </c>
      <c r="R25" s="168">
        <v>222</v>
      </c>
      <c r="S25" s="168">
        <v>1</v>
      </c>
      <c r="T25" s="168">
        <v>23</v>
      </c>
      <c r="U25" s="169">
        <v>946</v>
      </c>
    </row>
    <row r="26" spans="2:21" s="2" customFormat="1" ht="21" customHeight="1" thickBot="1" x14ac:dyDescent="0.25">
      <c r="B26" s="171" t="s">
        <v>22</v>
      </c>
      <c r="C26" s="395"/>
      <c r="D26" s="172">
        <v>2622</v>
      </c>
      <c r="E26" s="172">
        <v>1795</v>
      </c>
      <c r="F26" s="172">
        <v>251</v>
      </c>
      <c r="G26" s="172">
        <v>9</v>
      </c>
      <c r="H26" s="172">
        <v>16</v>
      </c>
      <c r="I26" s="172">
        <v>614</v>
      </c>
      <c r="J26" s="172">
        <v>611</v>
      </c>
      <c r="K26" s="172">
        <v>129</v>
      </c>
      <c r="L26" s="172">
        <v>126</v>
      </c>
      <c r="M26" s="172">
        <v>40</v>
      </c>
      <c r="N26" s="172">
        <v>814</v>
      </c>
      <c r="O26" s="172">
        <v>384</v>
      </c>
      <c r="P26" s="172">
        <v>57</v>
      </c>
      <c r="Q26" s="172">
        <v>148</v>
      </c>
      <c r="R26" s="172">
        <v>224</v>
      </c>
      <c r="S26" s="172">
        <v>1</v>
      </c>
      <c r="T26" s="172">
        <v>14</v>
      </c>
      <c r="U26" s="173">
        <v>725</v>
      </c>
    </row>
    <row r="27" spans="2:21" s="2" customFormat="1" ht="21" customHeight="1" x14ac:dyDescent="0.2">
      <c r="B27" s="442" t="s">
        <v>238</v>
      </c>
      <c r="C27" s="443" t="s">
        <v>261</v>
      </c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4"/>
      <c r="O27" s="444"/>
      <c r="P27" s="444"/>
      <c r="Q27" s="444"/>
      <c r="R27" s="444"/>
      <c r="S27" s="444"/>
      <c r="T27" s="444"/>
      <c r="U27" s="445"/>
    </row>
    <row r="28" spans="2:21" s="2" customFormat="1" ht="21" customHeight="1" x14ac:dyDescent="0.2">
      <c r="B28" s="153" t="s">
        <v>239</v>
      </c>
      <c r="C28" s="446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447"/>
    </row>
    <row r="29" spans="2:21" s="2" customFormat="1" ht="21" customHeight="1" x14ac:dyDescent="0.2">
      <c r="B29" s="153" t="s">
        <v>240</v>
      </c>
      <c r="C29" s="446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447"/>
    </row>
    <row r="30" spans="2:21" s="2" customFormat="1" ht="21" customHeight="1" x14ac:dyDescent="0.2">
      <c r="B30" s="153" t="s">
        <v>23</v>
      </c>
      <c r="C30" s="446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447"/>
    </row>
    <row r="31" spans="2:21" s="2" customFormat="1" ht="21" customHeight="1" x14ac:dyDescent="0.2">
      <c r="B31" s="153" t="s">
        <v>241</v>
      </c>
      <c r="C31" s="446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447"/>
    </row>
    <row r="32" spans="2:21" s="2" customFormat="1" ht="21" customHeight="1" x14ac:dyDescent="0.2">
      <c r="B32" s="153" t="s">
        <v>242</v>
      </c>
      <c r="C32" s="446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447"/>
    </row>
    <row r="33" spans="2:21" s="2" customFormat="1" ht="21" customHeight="1" x14ac:dyDescent="0.2">
      <c r="B33" s="153" t="s">
        <v>243</v>
      </c>
      <c r="C33" s="446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447"/>
    </row>
    <row r="34" spans="2:21" s="2" customFormat="1" ht="21" customHeight="1" x14ac:dyDescent="0.2">
      <c r="B34" s="153" t="s">
        <v>244</v>
      </c>
      <c r="C34" s="446"/>
      <c r="D34" s="170">
        <v>2453</v>
      </c>
      <c r="E34" s="170">
        <v>1616</v>
      </c>
      <c r="F34" s="170">
        <v>210</v>
      </c>
      <c r="G34" s="170">
        <v>4</v>
      </c>
      <c r="H34" s="170">
        <v>20</v>
      </c>
      <c r="I34" s="170">
        <v>799</v>
      </c>
      <c r="J34" s="170">
        <v>345</v>
      </c>
      <c r="K34" s="170">
        <v>72</v>
      </c>
      <c r="L34" s="170">
        <v>139</v>
      </c>
      <c r="M34" s="170">
        <v>27</v>
      </c>
      <c r="N34" s="170">
        <v>828</v>
      </c>
      <c r="O34" s="170">
        <v>390</v>
      </c>
      <c r="P34" s="170">
        <v>43</v>
      </c>
      <c r="Q34" s="170">
        <v>201</v>
      </c>
      <c r="R34" s="170">
        <v>194</v>
      </c>
      <c r="S34" s="170">
        <v>0</v>
      </c>
      <c r="T34" s="170">
        <v>10</v>
      </c>
      <c r="U34" s="447"/>
    </row>
    <row r="35" spans="2:21" s="2" customFormat="1" ht="21" customHeight="1" x14ac:dyDescent="0.2">
      <c r="B35" s="153" t="s">
        <v>24</v>
      </c>
      <c r="C35" s="446"/>
      <c r="D35" s="170">
        <v>2622</v>
      </c>
      <c r="E35" s="170">
        <v>1705</v>
      </c>
      <c r="F35" s="170">
        <v>217</v>
      </c>
      <c r="G35" s="170">
        <v>3</v>
      </c>
      <c r="H35" s="170">
        <v>21</v>
      </c>
      <c r="I35" s="170">
        <v>875</v>
      </c>
      <c r="J35" s="170">
        <v>368</v>
      </c>
      <c r="K35" s="170">
        <v>70</v>
      </c>
      <c r="L35" s="170">
        <v>123</v>
      </c>
      <c r="M35" s="170">
        <v>29</v>
      </c>
      <c r="N35" s="170">
        <v>908</v>
      </c>
      <c r="O35" s="170">
        <v>451</v>
      </c>
      <c r="P35" s="170">
        <v>44</v>
      </c>
      <c r="Q35" s="170">
        <v>214</v>
      </c>
      <c r="R35" s="170">
        <v>200</v>
      </c>
      <c r="S35" s="170">
        <v>0</v>
      </c>
      <c r="T35" s="170">
        <v>9</v>
      </c>
      <c r="U35" s="447"/>
    </row>
    <row r="36" spans="2:21" s="2" customFormat="1" ht="21" customHeight="1" x14ac:dyDescent="0.2">
      <c r="B36" s="153" t="s">
        <v>245</v>
      </c>
      <c r="C36" s="446"/>
      <c r="D36" s="170">
        <v>2751</v>
      </c>
      <c r="E36" s="170">
        <v>1776</v>
      </c>
      <c r="F36" s="170">
        <v>245</v>
      </c>
      <c r="G36" s="170">
        <v>2</v>
      </c>
      <c r="H36" s="170">
        <v>27</v>
      </c>
      <c r="I36" s="170">
        <v>822</v>
      </c>
      <c r="J36" s="170">
        <v>439</v>
      </c>
      <c r="K36" s="170">
        <v>89</v>
      </c>
      <c r="L36" s="170">
        <v>122</v>
      </c>
      <c r="M36" s="170">
        <v>28</v>
      </c>
      <c r="N36" s="170">
        <v>966</v>
      </c>
      <c r="O36" s="170">
        <v>526</v>
      </c>
      <c r="P36" s="170">
        <v>40</v>
      </c>
      <c r="Q36" s="170">
        <v>206</v>
      </c>
      <c r="R36" s="170">
        <v>195</v>
      </c>
      <c r="S36" s="170">
        <v>0</v>
      </c>
      <c r="T36" s="170">
        <v>9</v>
      </c>
      <c r="U36" s="447"/>
    </row>
    <row r="37" spans="2:21" s="2" customFormat="1" ht="21" customHeight="1" x14ac:dyDescent="0.2">
      <c r="B37" s="153" t="s">
        <v>246</v>
      </c>
      <c r="C37" s="446"/>
      <c r="D37" s="170">
        <v>2655</v>
      </c>
      <c r="E37" s="170">
        <v>1688</v>
      </c>
      <c r="F37" s="170">
        <v>255</v>
      </c>
      <c r="G37" s="170">
        <v>2</v>
      </c>
      <c r="H37" s="170">
        <v>23</v>
      </c>
      <c r="I37" s="170">
        <v>772</v>
      </c>
      <c r="J37" s="170">
        <v>385</v>
      </c>
      <c r="K37" s="170">
        <v>80</v>
      </c>
      <c r="L37" s="170">
        <v>144</v>
      </c>
      <c r="M37" s="170">
        <v>27</v>
      </c>
      <c r="N37" s="170">
        <v>958</v>
      </c>
      <c r="O37" s="170">
        <v>492</v>
      </c>
      <c r="P37" s="170">
        <v>44</v>
      </c>
      <c r="Q37" s="170">
        <v>215</v>
      </c>
      <c r="R37" s="170">
        <v>207</v>
      </c>
      <c r="S37" s="170">
        <v>0</v>
      </c>
      <c r="T37" s="170">
        <v>9</v>
      </c>
      <c r="U37" s="447"/>
    </row>
    <row r="38" spans="2:21" s="2" customFormat="1" ht="21" customHeight="1" x14ac:dyDescent="0.2">
      <c r="B38" s="153" t="s">
        <v>247</v>
      </c>
      <c r="C38" s="446"/>
      <c r="D38" s="170">
        <v>2570</v>
      </c>
      <c r="E38" s="170">
        <v>1585</v>
      </c>
      <c r="F38" s="170">
        <v>252</v>
      </c>
      <c r="G38" s="170">
        <v>2</v>
      </c>
      <c r="H38" s="170">
        <v>21</v>
      </c>
      <c r="I38" s="170">
        <v>715</v>
      </c>
      <c r="J38" s="170">
        <v>379</v>
      </c>
      <c r="K38" s="170">
        <v>80</v>
      </c>
      <c r="L38" s="170">
        <v>117</v>
      </c>
      <c r="M38" s="170">
        <v>18</v>
      </c>
      <c r="N38" s="170">
        <v>978</v>
      </c>
      <c r="O38" s="170">
        <v>527</v>
      </c>
      <c r="P38" s="170">
        <v>45</v>
      </c>
      <c r="Q38" s="170">
        <v>181</v>
      </c>
      <c r="R38" s="170">
        <v>224</v>
      </c>
      <c r="S38" s="170">
        <v>0</v>
      </c>
      <c r="T38" s="170">
        <v>8</v>
      </c>
      <c r="U38" s="447"/>
    </row>
    <row r="39" spans="2:21" s="2" customFormat="1" ht="21" customHeight="1" x14ac:dyDescent="0.2">
      <c r="B39" s="153" t="s">
        <v>248</v>
      </c>
      <c r="C39" s="446"/>
      <c r="D39" s="170">
        <v>2329</v>
      </c>
      <c r="E39" s="170">
        <v>1426</v>
      </c>
      <c r="F39" s="170">
        <v>199</v>
      </c>
      <c r="G39" s="170">
        <v>3</v>
      </c>
      <c r="H39" s="170">
        <v>13</v>
      </c>
      <c r="I39" s="170">
        <v>669</v>
      </c>
      <c r="J39" s="170">
        <v>340</v>
      </c>
      <c r="K39" s="170">
        <v>85</v>
      </c>
      <c r="L39" s="170">
        <v>104</v>
      </c>
      <c r="M39" s="170">
        <v>15</v>
      </c>
      <c r="N39" s="170">
        <v>897</v>
      </c>
      <c r="O39" s="170">
        <v>471</v>
      </c>
      <c r="P39" s="170">
        <v>43</v>
      </c>
      <c r="Q39" s="170">
        <v>156</v>
      </c>
      <c r="R39" s="170">
        <v>211</v>
      </c>
      <c r="S39" s="170">
        <v>15</v>
      </c>
      <c r="T39" s="170">
        <v>6</v>
      </c>
      <c r="U39" s="447"/>
    </row>
    <row r="40" spans="2:21" s="2" customFormat="1" ht="21" customHeight="1" x14ac:dyDescent="0.2">
      <c r="B40" s="153" t="s">
        <v>249</v>
      </c>
      <c r="C40" s="446"/>
      <c r="D40" s="170">
        <v>2359</v>
      </c>
      <c r="E40" s="170">
        <v>1447</v>
      </c>
      <c r="F40" s="170">
        <v>198</v>
      </c>
      <c r="G40" s="170">
        <v>2</v>
      </c>
      <c r="H40" s="170">
        <v>17</v>
      </c>
      <c r="I40" s="170">
        <v>704</v>
      </c>
      <c r="J40" s="170">
        <v>336</v>
      </c>
      <c r="K40" s="170">
        <v>89</v>
      </c>
      <c r="L40" s="170">
        <v>87</v>
      </c>
      <c r="M40" s="170">
        <v>14</v>
      </c>
      <c r="N40" s="170">
        <v>907</v>
      </c>
      <c r="O40" s="170">
        <v>467</v>
      </c>
      <c r="P40" s="170">
        <v>47</v>
      </c>
      <c r="Q40" s="170">
        <v>169</v>
      </c>
      <c r="R40" s="170">
        <v>204</v>
      </c>
      <c r="S40" s="170">
        <v>20</v>
      </c>
      <c r="T40" s="170">
        <v>5</v>
      </c>
      <c r="U40" s="447"/>
    </row>
    <row r="41" spans="2:21" s="2" customFormat="1" ht="21" customHeight="1" x14ac:dyDescent="0.2">
      <c r="B41" s="153" t="s">
        <v>255</v>
      </c>
      <c r="C41" s="446"/>
      <c r="D41" s="170">
        <v>2352</v>
      </c>
      <c r="E41" s="170">
        <v>1397</v>
      </c>
      <c r="F41" s="170">
        <v>188</v>
      </c>
      <c r="G41" s="170">
        <v>2</v>
      </c>
      <c r="H41" s="170">
        <v>15</v>
      </c>
      <c r="I41" s="170">
        <v>637</v>
      </c>
      <c r="J41" s="170">
        <v>342</v>
      </c>
      <c r="K41" s="170">
        <v>94</v>
      </c>
      <c r="L41" s="170">
        <v>103</v>
      </c>
      <c r="M41" s="170">
        <v>16</v>
      </c>
      <c r="N41" s="170">
        <v>948</v>
      </c>
      <c r="O41" s="170">
        <v>520</v>
      </c>
      <c r="P41" s="170">
        <v>45</v>
      </c>
      <c r="Q41" s="170">
        <v>165</v>
      </c>
      <c r="R41" s="170">
        <v>197</v>
      </c>
      <c r="S41" s="170">
        <v>20</v>
      </c>
      <c r="T41" s="170">
        <v>7</v>
      </c>
      <c r="U41" s="447"/>
    </row>
    <row r="42" spans="2:21" s="2" customFormat="1" ht="21" customHeight="1" x14ac:dyDescent="0.2">
      <c r="B42" s="153" t="s">
        <v>256</v>
      </c>
      <c r="C42" s="446"/>
      <c r="D42" s="170">
        <v>2420</v>
      </c>
      <c r="E42" s="170">
        <v>1450</v>
      </c>
      <c r="F42" s="170">
        <v>203</v>
      </c>
      <c r="G42" s="170">
        <v>2</v>
      </c>
      <c r="H42" s="170">
        <v>11</v>
      </c>
      <c r="I42" s="170">
        <v>715</v>
      </c>
      <c r="J42" s="170">
        <v>321</v>
      </c>
      <c r="K42" s="170">
        <v>108</v>
      </c>
      <c r="L42" s="170">
        <v>80</v>
      </c>
      <c r="M42" s="170">
        <v>12</v>
      </c>
      <c r="N42" s="170">
        <v>963</v>
      </c>
      <c r="O42" s="170">
        <v>522</v>
      </c>
      <c r="P42" s="170">
        <v>42</v>
      </c>
      <c r="Q42" s="170">
        <v>164</v>
      </c>
      <c r="R42" s="170">
        <v>212</v>
      </c>
      <c r="S42" s="170">
        <v>22</v>
      </c>
      <c r="T42" s="170">
        <v>7</v>
      </c>
      <c r="U42" s="447"/>
    </row>
    <row r="43" spans="2:21" s="2" customFormat="1" ht="21" customHeight="1" thickBot="1" x14ac:dyDescent="0.25">
      <c r="B43" s="448" t="s">
        <v>257</v>
      </c>
      <c r="C43" s="449"/>
      <c r="D43" s="450">
        <v>2472</v>
      </c>
      <c r="E43" s="450">
        <v>1468</v>
      </c>
      <c r="F43" s="450">
        <v>216</v>
      </c>
      <c r="G43" s="450">
        <v>1</v>
      </c>
      <c r="H43" s="450">
        <v>13</v>
      </c>
      <c r="I43" s="450">
        <v>681</v>
      </c>
      <c r="J43" s="450">
        <v>353</v>
      </c>
      <c r="K43" s="450">
        <v>113</v>
      </c>
      <c r="L43" s="450">
        <v>78</v>
      </c>
      <c r="M43" s="450">
        <v>13</v>
      </c>
      <c r="N43" s="450">
        <v>997</v>
      </c>
      <c r="O43" s="450">
        <v>529</v>
      </c>
      <c r="P43" s="450">
        <v>40</v>
      </c>
      <c r="Q43" s="450">
        <v>177</v>
      </c>
      <c r="R43" s="450">
        <v>232</v>
      </c>
      <c r="S43" s="450">
        <v>19</v>
      </c>
      <c r="T43" s="450">
        <v>7</v>
      </c>
      <c r="U43" s="451"/>
    </row>
    <row r="44" spans="2:21" s="2" customFormat="1" ht="12" customHeight="1" x14ac:dyDescent="0.2">
      <c r="B44" s="231" t="s">
        <v>202</v>
      </c>
      <c r="C44" s="232"/>
      <c r="D44" s="15"/>
      <c r="E44" s="15"/>
      <c r="F44" s="15"/>
      <c r="G44" s="15"/>
      <c r="H44" s="15"/>
      <c r="I44" s="15"/>
      <c r="J44" s="15"/>
      <c r="K44" s="233"/>
      <c r="L44" s="15"/>
      <c r="M44" s="233"/>
      <c r="N44" s="15"/>
      <c r="O44" s="15"/>
      <c r="P44" s="15"/>
      <c r="Q44" s="16"/>
      <c r="R44" s="15"/>
      <c r="S44" s="16"/>
      <c r="T44" s="15"/>
      <c r="U44" s="15"/>
    </row>
    <row r="45" spans="2:21" s="2" customFormat="1" ht="12" x14ac:dyDescent="0.2">
      <c r="B45" s="232" t="s">
        <v>88</v>
      </c>
      <c r="C45" s="230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4"/>
      <c r="T45" s="234"/>
      <c r="U45" s="234"/>
    </row>
    <row r="46" spans="2:21" s="2" customFormat="1" ht="15" customHeight="1" x14ac:dyDescent="0.2">
      <c r="B46" s="376" t="s">
        <v>89</v>
      </c>
      <c r="C46" s="376"/>
      <c r="D46" s="235" t="s">
        <v>90</v>
      </c>
      <c r="E46" s="232"/>
      <c r="F46" s="232"/>
      <c r="G46" s="232"/>
      <c r="H46" s="232"/>
      <c r="I46" s="232"/>
      <c r="J46" s="232"/>
      <c r="K46" s="232"/>
      <c r="L46" s="232"/>
      <c r="M46" s="232"/>
      <c r="N46" s="234"/>
      <c r="O46" s="234"/>
      <c r="P46" s="234"/>
      <c r="Q46" s="234"/>
      <c r="R46" s="234"/>
      <c r="S46" s="236"/>
      <c r="T46" s="236"/>
      <c r="U46" s="236"/>
    </row>
    <row r="47" spans="2:21" s="2" customFormat="1" ht="12" x14ac:dyDescent="0.2">
      <c r="B47" s="376"/>
      <c r="C47" s="376"/>
      <c r="D47" s="232"/>
      <c r="E47" s="232"/>
      <c r="F47" s="232" t="s">
        <v>91</v>
      </c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</row>
    <row r="48" spans="2:21" s="2" customFormat="1" ht="12" x14ac:dyDescent="0.2">
      <c r="B48" s="231" t="s">
        <v>203</v>
      </c>
      <c r="C48" s="231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</row>
    <row r="49" spans="2:21" s="2" customFormat="1" ht="12" x14ac:dyDescent="0.2">
      <c r="B49" s="231" t="s">
        <v>250</v>
      </c>
      <c r="C49" s="231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</row>
    <row r="50" spans="2:21" s="2" customFormat="1" ht="12.75" customHeight="1" x14ac:dyDescent="0.2">
      <c r="B50" s="232" t="s">
        <v>251</v>
      </c>
      <c r="C50" s="230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</row>
    <row r="51" spans="2:21" x14ac:dyDescent="0.2">
      <c r="B51" s="90" t="s">
        <v>252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</row>
  </sheetData>
  <mergeCells count="12">
    <mergeCell ref="B46:C47"/>
    <mergeCell ref="B1:U1"/>
    <mergeCell ref="B3:B4"/>
    <mergeCell ref="C3:C4"/>
    <mergeCell ref="D3:D4"/>
    <mergeCell ref="C5:C14"/>
    <mergeCell ref="B15:B24"/>
    <mergeCell ref="E3:M3"/>
    <mergeCell ref="U3:U4"/>
    <mergeCell ref="T3:T4"/>
    <mergeCell ref="C25:C26"/>
    <mergeCell ref="C27:C43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6"/>
  <sheetViews>
    <sheetView view="pageBreakPreview" zoomScaleNormal="85" zoomScaleSheetLayoutView="100" workbookViewId="0"/>
  </sheetViews>
  <sheetFormatPr defaultColWidth="9" defaultRowHeight="13" x14ac:dyDescent="0.2"/>
  <cols>
    <col min="1" max="1" width="2.36328125" style="19" customWidth="1"/>
    <col min="2" max="17" width="6.6328125" style="19" customWidth="1"/>
    <col min="18" max="16384" width="9" style="19"/>
  </cols>
  <sheetData>
    <row r="1" spans="2:17" s="17" customFormat="1" ht="24" customHeight="1" x14ac:dyDescent="0.2"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</row>
    <row r="2" spans="2:17" s="17" customFormat="1" ht="24" customHeight="1" thickBot="1" x14ac:dyDescent="0.25">
      <c r="B2" s="210"/>
      <c r="C2" s="210"/>
      <c r="D2" s="237"/>
      <c r="E2" s="237"/>
      <c r="F2" s="237"/>
      <c r="G2" s="237"/>
      <c r="H2" s="237"/>
      <c r="I2" s="237"/>
      <c r="J2" s="237"/>
      <c r="K2" s="237"/>
      <c r="L2" s="237"/>
      <c r="M2" s="396" t="s">
        <v>30</v>
      </c>
      <c r="N2" s="397"/>
      <c r="O2" s="397"/>
      <c r="P2" s="397"/>
      <c r="Q2" s="397"/>
    </row>
    <row r="3" spans="2:17" s="17" customFormat="1" ht="30" customHeight="1" x14ac:dyDescent="0.2">
      <c r="B3" s="398" t="s">
        <v>31</v>
      </c>
      <c r="C3" s="400" t="s">
        <v>13</v>
      </c>
      <c r="D3" s="402" t="s">
        <v>32</v>
      </c>
      <c r="E3" s="404" t="s">
        <v>265</v>
      </c>
      <c r="F3" s="238" t="s">
        <v>33</v>
      </c>
      <c r="G3" s="238" t="s">
        <v>34</v>
      </c>
      <c r="H3" s="238" t="s">
        <v>35</v>
      </c>
      <c r="I3" s="238" t="s">
        <v>36</v>
      </c>
      <c r="J3" s="238" t="s">
        <v>37</v>
      </c>
      <c r="K3" s="238" t="s">
        <v>38</v>
      </c>
      <c r="L3" s="238" t="s">
        <v>39</v>
      </c>
      <c r="M3" s="238" t="s">
        <v>40</v>
      </c>
      <c r="N3" s="238" t="s">
        <v>41</v>
      </c>
      <c r="O3" s="238" t="s">
        <v>42</v>
      </c>
      <c r="P3" s="306" t="s">
        <v>43</v>
      </c>
      <c r="Q3" s="174" t="s">
        <v>44</v>
      </c>
    </row>
    <row r="4" spans="2:17" s="17" customFormat="1" ht="30" customHeight="1" x14ac:dyDescent="0.2">
      <c r="B4" s="399"/>
      <c r="C4" s="401"/>
      <c r="D4" s="403"/>
      <c r="E4" s="403"/>
      <c r="F4" s="239" t="s">
        <v>266</v>
      </c>
      <c r="G4" s="239" t="s">
        <v>45</v>
      </c>
      <c r="H4" s="239" t="s">
        <v>267</v>
      </c>
      <c r="I4" s="239" t="s">
        <v>46</v>
      </c>
      <c r="J4" s="239" t="s">
        <v>47</v>
      </c>
      <c r="K4" s="239" t="s">
        <v>48</v>
      </c>
      <c r="L4" s="239" t="s">
        <v>49</v>
      </c>
      <c r="M4" s="239" t="s">
        <v>50</v>
      </c>
      <c r="N4" s="239" t="s">
        <v>51</v>
      </c>
      <c r="O4" s="239" t="s">
        <v>52</v>
      </c>
      <c r="P4" s="239" t="s">
        <v>53</v>
      </c>
      <c r="Q4" s="307" t="s">
        <v>54</v>
      </c>
    </row>
    <row r="5" spans="2:17" s="17" customFormat="1" ht="40" customHeight="1" x14ac:dyDescent="0.2">
      <c r="B5" s="175" t="s">
        <v>55</v>
      </c>
      <c r="C5" s="411" t="s">
        <v>19</v>
      </c>
      <c r="D5" s="176">
        <f>SUM(E5:Q5)</f>
        <v>1993</v>
      </c>
      <c r="E5" s="177">
        <v>161</v>
      </c>
      <c r="F5" s="177">
        <v>112</v>
      </c>
      <c r="G5" s="177">
        <v>282</v>
      </c>
      <c r="H5" s="178" t="s">
        <v>56</v>
      </c>
      <c r="I5" s="177">
        <v>209</v>
      </c>
      <c r="J5" s="177">
        <v>170</v>
      </c>
      <c r="K5" s="177">
        <v>180</v>
      </c>
      <c r="L5" s="177">
        <v>187</v>
      </c>
      <c r="M5" s="177">
        <v>282</v>
      </c>
      <c r="N5" s="177">
        <v>184</v>
      </c>
      <c r="O5" s="177">
        <v>118</v>
      </c>
      <c r="P5" s="177">
        <v>60</v>
      </c>
      <c r="Q5" s="179">
        <v>48</v>
      </c>
    </row>
    <row r="6" spans="2:17" s="17" customFormat="1" ht="40" customHeight="1" x14ac:dyDescent="0.2">
      <c r="B6" s="180" t="s">
        <v>264</v>
      </c>
      <c r="C6" s="412"/>
      <c r="D6" s="181">
        <f>SUM(E6:Q6)</f>
        <v>1731</v>
      </c>
      <c r="E6" s="182">
        <v>84</v>
      </c>
      <c r="F6" s="182">
        <v>79</v>
      </c>
      <c r="G6" s="182">
        <v>203</v>
      </c>
      <c r="H6" s="183" t="s">
        <v>56</v>
      </c>
      <c r="I6" s="182">
        <v>260</v>
      </c>
      <c r="J6" s="182">
        <v>175</v>
      </c>
      <c r="K6" s="182">
        <v>125</v>
      </c>
      <c r="L6" s="182">
        <v>150</v>
      </c>
      <c r="M6" s="182">
        <v>187</v>
      </c>
      <c r="N6" s="182">
        <v>148</v>
      </c>
      <c r="O6" s="182">
        <v>143</v>
      </c>
      <c r="P6" s="182">
        <v>93</v>
      </c>
      <c r="Q6" s="184">
        <v>84</v>
      </c>
    </row>
    <row r="7" spans="2:17" s="17" customFormat="1" ht="40" customHeight="1" x14ac:dyDescent="0.2">
      <c r="B7" s="185" t="s">
        <v>57</v>
      </c>
      <c r="C7" s="413"/>
      <c r="D7" s="186">
        <f>SUM(E7:Q7)</f>
        <v>1628</v>
      </c>
      <c r="E7" s="187">
        <v>94</v>
      </c>
      <c r="F7" s="187">
        <v>106</v>
      </c>
      <c r="G7" s="187">
        <v>252</v>
      </c>
      <c r="H7" s="188" t="s">
        <v>56</v>
      </c>
      <c r="I7" s="187">
        <v>268</v>
      </c>
      <c r="J7" s="414">
        <v>213</v>
      </c>
      <c r="K7" s="414"/>
      <c r="L7" s="187">
        <v>94</v>
      </c>
      <c r="M7" s="187">
        <v>116</v>
      </c>
      <c r="N7" s="187">
        <v>105</v>
      </c>
      <c r="O7" s="187">
        <v>117</v>
      </c>
      <c r="P7" s="187">
        <v>140</v>
      </c>
      <c r="Q7" s="189">
        <v>123</v>
      </c>
    </row>
    <row r="8" spans="2:17" s="17" customFormat="1" ht="40" customHeight="1" x14ac:dyDescent="0.2">
      <c r="B8" s="405" t="s">
        <v>58</v>
      </c>
      <c r="C8" s="190" t="s">
        <v>19</v>
      </c>
      <c r="D8" s="176">
        <f>SUM(E8:Q8)</f>
        <v>1320</v>
      </c>
      <c r="E8" s="177">
        <v>19</v>
      </c>
      <c r="F8" s="177">
        <v>47</v>
      </c>
      <c r="G8" s="177">
        <v>265</v>
      </c>
      <c r="H8" s="178" t="s">
        <v>56</v>
      </c>
      <c r="I8" s="177">
        <v>259</v>
      </c>
      <c r="J8" s="408">
        <v>134</v>
      </c>
      <c r="K8" s="408"/>
      <c r="L8" s="177">
        <v>69</v>
      </c>
      <c r="M8" s="177">
        <v>90</v>
      </c>
      <c r="N8" s="177">
        <v>83</v>
      </c>
      <c r="O8" s="177">
        <v>103</v>
      </c>
      <c r="P8" s="177">
        <v>124</v>
      </c>
      <c r="Q8" s="179">
        <v>127</v>
      </c>
    </row>
    <row r="9" spans="2:17" s="17" customFormat="1" ht="40" customHeight="1" x14ac:dyDescent="0.2">
      <c r="B9" s="415"/>
      <c r="C9" s="191" t="s">
        <v>26</v>
      </c>
      <c r="D9" s="186">
        <v>631</v>
      </c>
      <c r="E9" s="187">
        <v>4</v>
      </c>
      <c r="F9" s="187">
        <v>17</v>
      </c>
      <c r="G9" s="187">
        <v>49</v>
      </c>
      <c r="H9" s="188" t="s">
        <v>56</v>
      </c>
      <c r="I9" s="187">
        <v>96</v>
      </c>
      <c r="J9" s="409">
        <v>59</v>
      </c>
      <c r="K9" s="409"/>
      <c r="L9" s="187">
        <v>35</v>
      </c>
      <c r="M9" s="187">
        <v>39</v>
      </c>
      <c r="N9" s="187">
        <v>37</v>
      </c>
      <c r="O9" s="187">
        <v>67</v>
      </c>
      <c r="P9" s="187">
        <v>89</v>
      </c>
      <c r="Q9" s="189">
        <v>139</v>
      </c>
    </row>
    <row r="10" spans="2:17" s="17" customFormat="1" ht="40" customHeight="1" x14ac:dyDescent="0.2">
      <c r="B10" s="415"/>
      <c r="C10" s="191" t="s">
        <v>59</v>
      </c>
      <c r="D10" s="186">
        <v>312</v>
      </c>
      <c r="E10" s="187">
        <v>11</v>
      </c>
      <c r="F10" s="187">
        <v>29</v>
      </c>
      <c r="G10" s="187">
        <v>68</v>
      </c>
      <c r="H10" s="188" t="s">
        <v>56</v>
      </c>
      <c r="I10" s="187">
        <v>78</v>
      </c>
      <c r="J10" s="409">
        <v>47</v>
      </c>
      <c r="K10" s="409"/>
      <c r="L10" s="187">
        <v>20</v>
      </c>
      <c r="M10" s="187">
        <v>14</v>
      </c>
      <c r="N10" s="187">
        <v>14</v>
      </c>
      <c r="O10" s="187">
        <v>11</v>
      </c>
      <c r="P10" s="187">
        <v>7</v>
      </c>
      <c r="Q10" s="189">
        <v>13</v>
      </c>
    </row>
    <row r="11" spans="2:17" s="17" customFormat="1" ht="40" customHeight="1" x14ac:dyDescent="0.2">
      <c r="B11" s="415"/>
      <c r="C11" s="191" t="s">
        <v>60</v>
      </c>
      <c r="D11" s="186">
        <v>493</v>
      </c>
      <c r="E11" s="187">
        <v>19</v>
      </c>
      <c r="F11" s="187">
        <v>33</v>
      </c>
      <c r="G11" s="187">
        <v>126</v>
      </c>
      <c r="H11" s="188" t="s">
        <v>56</v>
      </c>
      <c r="I11" s="187">
        <v>139</v>
      </c>
      <c r="J11" s="409">
        <v>77</v>
      </c>
      <c r="K11" s="409"/>
      <c r="L11" s="187">
        <v>25</v>
      </c>
      <c r="M11" s="187">
        <v>25</v>
      </c>
      <c r="N11" s="187">
        <v>19</v>
      </c>
      <c r="O11" s="187">
        <v>17</v>
      </c>
      <c r="P11" s="187">
        <v>10</v>
      </c>
      <c r="Q11" s="189">
        <v>3</v>
      </c>
    </row>
    <row r="12" spans="2:17" s="17" customFormat="1" ht="40" customHeight="1" x14ac:dyDescent="0.2">
      <c r="B12" s="415"/>
      <c r="C12" s="191" t="s">
        <v>61</v>
      </c>
      <c r="D12" s="186">
        <v>221</v>
      </c>
      <c r="E12" s="187">
        <v>2</v>
      </c>
      <c r="F12" s="187">
        <v>8</v>
      </c>
      <c r="G12" s="187">
        <v>46</v>
      </c>
      <c r="H12" s="188" t="s">
        <v>56</v>
      </c>
      <c r="I12" s="187">
        <v>30</v>
      </c>
      <c r="J12" s="409">
        <v>21</v>
      </c>
      <c r="K12" s="409"/>
      <c r="L12" s="187">
        <v>13</v>
      </c>
      <c r="M12" s="187">
        <v>16</v>
      </c>
      <c r="N12" s="187">
        <v>19</v>
      </c>
      <c r="O12" s="187">
        <v>28</v>
      </c>
      <c r="P12" s="187">
        <v>29</v>
      </c>
      <c r="Q12" s="189">
        <v>9</v>
      </c>
    </row>
    <row r="13" spans="2:17" s="17" customFormat="1" ht="40" customHeight="1" x14ac:dyDescent="0.2">
      <c r="B13" s="415"/>
      <c r="C13" s="191" t="s">
        <v>27</v>
      </c>
      <c r="D13" s="186">
        <v>731</v>
      </c>
      <c r="E13" s="187">
        <v>56</v>
      </c>
      <c r="F13" s="187">
        <v>45</v>
      </c>
      <c r="G13" s="187">
        <v>175</v>
      </c>
      <c r="H13" s="188" t="s">
        <v>56</v>
      </c>
      <c r="I13" s="187">
        <v>116</v>
      </c>
      <c r="J13" s="409">
        <v>69</v>
      </c>
      <c r="K13" s="409"/>
      <c r="L13" s="187">
        <v>50</v>
      </c>
      <c r="M13" s="187">
        <v>40</v>
      </c>
      <c r="N13" s="187">
        <v>30</v>
      </c>
      <c r="O13" s="187">
        <v>41</v>
      </c>
      <c r="P13" s="187">
        <v>53</v>
      </c>
      <c r="Q13" s="189">
        <v>56</v>
      </c>
    </row>
    <row r="14" spans="2:17" s="17" customFormat="1" ht="40" customHeight="1" x14ac:dyDescent="0.2">
      <c r="B14" s="415"/>
      <c r="C14" s="191" t="s">
        <v>28</v>
      </c>
      <c r="D14" s="186">
        <v>454</v>
      </c>
      <c r="E14" s="187">
        <v>33</v>
      </c>
      <c r="F14" s="187">
        <v>27</v>
      </c>
      <c r="G14" s="187">
        <v>62</v>
      </c>
      <c r="H14" s="188" t="s">
        <v>56</v>
      </c>
      <c r="I14" s="187">
        <v>62</v>
      </c>
      <c r="J14" s="409">
        <v>68</v>
      </c>
      <c r="K14" s="409"/>
      <c r="L14" s="187">
        <v>33</v>
      </c>
      <c r="M14" s="187">
        <v>42</v>
      </c>
      <c r="N14" s="187">
        <v>20</v>
      </c>
      <c r="O14" s="187">
        <v>31</v>
      </c>
      <c r="P14" s="187">
        <v>36</v>
      </c>
      <c r="Q14" s="189">
        <v>40</v>
      </c>
    </row>
    <row r="15" spans="2:17" s="17" customFormat="1" ht="40" customHeight="1" x14ac:dyDescent="0.2">
      <c r="B15" s="415"/>
      <c r="C15" s="191" t="s">
        <v>29</v>
      </c>
      <c r="D15" s="186">
        <v>125</v>
      </c>
      <c r="E15" s="187">
        <v>5</v>
      </c>
      <c r="F15" s="187">
        <v>4</v>
      </c>
      <c r="G15" s="187">
        <v>13</v>
      </c>
      <c r="H15" s="188" t="s">
        <v>56</v>
      </c>
      <c r="I15" s="187">
        <v>29</v>
      </c>
      <c r="J15" s="409">
        <v>29</v>
      </c>
      <c r="K15" s="409"/>
      <c r="L15" s="187">
        <v>14</v>
      </c>
      <c r="M15" s="187">
        <v>11</v>
      </c>
      <c r="N15" s="187">
        <v>3</v>
      </c>
      <c r="O15" s="187">
        <v>9</v>
      </c>
      <c r="P15" s="187">
        <v>7</v>
      </c>
      <c r="Q15" s="189">
        <v>1</v>
      </c>
    </row>
    <row r="16" spans="2:17" s="17" customFormat="1" ht="40" customHeight="1" x14ac:dyDescent="0.2">
      <c r="B16" s="415"/>
      <c r="C16" s="191" t="s">
        <v>62</v>
      </c>
      <c r="D16" s="186">
        <v>368</v>
      </c>
      <c r="E16" s="187">
        <v>16</v>
      </c>
      <c r="F16" s="187">
        <v>26</v>
      </c>
      <c r="G16" s="187">
        <v>49</v>
      </c>
      <c r="H16" s="188" t="s">
        <v>56</v>
      </c>
      <c r="I16" s="187">
        <v>43</v>
      </c>
      <c r="J16" s="409">
        <v>34</v>
      </c>
      <c r="K16" s="409"/>
      <c r="L16" s="187">
        <v>29</v>
      </c>
      <c r="M16" s="187">
        <v>33</v>
      </c>
      <c r="N16" s="187">
        <v>27</v>
      </c>
      <c r="O16" s="187">
        <v>53</v>
      </c>
      <c r="P16" s="187">
        <v>43</v>
      </c>
      <c r="Q16" s="189">
        <v>15</v>
      </c>
    </row>
    <row r="17" spans="2:17" s="17" customFormat="1" ht="40" customHeight="1" x14ac:dyDescent="0.2">
      <c r="B17" s="416"/>
      <c r="C17" s="192" t="s">
        <v>11</v>
      </c>
      <c r="D17" s="193">
        <v>4655</v>
      </c>
      <c r="E17" s="194">
        <v>165</v>
      </c>
      <c r="F17" s="194">
        <v>236</v>
      </c>
      <c r="G17" s="194">
        <v>853</v>
      </c>
      <c r="H17" s="195" t="s">
        <v>63</v>
      </c>
      <c r="I17" s="194">
        <v>852</v>
      </c>
      <c r="J17" s="410">
        <v>538</v>
      </c>
      <c r="K17" s="410"/>
      <c r="L17" s="194">
        <v>288</v>
      </c>
      <c r="M17" s="194">
        <v>310</v>
      </c>
      <c r="N17" s="194">
        <v>252</v>
      </c>
      <c r="O17" s="194">
        <v>360</v>
      </c>
      <c r="P17" s="194">
        <v>398</v>
      </c>
      <c r="Q17" s="196">
        <v>403</v>
      </c>
    </row>
    <row r="18" spans="2:17" s="17" customFormat="1" ht="40" customHeight="1" x14ac:dyDescent="0.2">
      <c r="B18" s="405" t="s">
        <v>18</v>
      </c>
      <c r="C18" s="197" t="s">
        <v>19</v>
      </c>
      <c r="D18" s="176">
        <f>SUM(E18:Q18)</f>
        <v>3779</v>
      </c>
      <c r="E18" s="177">
        <v>239</v>
      </c>
      <c r="F18" s="178" t="s">
        <v>64</v>
      </c>
      <c r="G18" s="178" t="s">
        <v>64</v>
      </c>
      <c r="H18" s="177">
        <v>837</v>
      </c>
      <c r="I18" s="177">
        <v>578</v>
      </c>
      <c r="J18" s="408">
        <v>468</v>
      </c>
      <c r="K18" s="408"/>
      <c r="L18" s="177">
        <v>199</v>
      </c>
      <c r="M18" s="177">
        <v>250</v>
      </c>
      <c r="N18" s="177">
        <v>208</v>
      </c>
      <c r="O18" s="177">
        <v>246</v>
      </c>
      <c r="P18" s="177">
        <v>366</v>
      </c>
      <c r="Q18" s="179">
        <v>388</v>
      </c>
    </row>
    <row r="19" spans="2:17" s="17" customFormat="1" ht="40" customHeight="1" x14ac:dyDescent="0.2">
      <c r="B19" s="406"/>
      <c r="C19" s="198" t="s">
        <v>62</v>
      </c>
      <c r="D19" s="186">
        <v>352</v>
      </c>
      <c r="E19" s="187">
        <v>23</v>
      </c>
      <c r="F19" s="188" t="s">
        <v>64</v>
      </c>
      <c r="G19" s="188" t="s">
        <v>64</v>
      </c>
      <c r="H19" s="187">
        <v>61</v>
      </c>
      <c r="I19" s="187">
        <v>38</v>
      </c>
      <c r="J19" s="409">
        <v>46</v>
      </c>
      <c r="K19" s="409"/>
      <c r="L19" s="187">
        <v>23</v>
      </c>
      <c r="M19" s="187">
        <v>29</v>
      </c>
      <c r="N19" s="187">
        <v>27</v>
      </c>
      <c r="O19" s="187">
        <v>34</v>
      </c>
      <c r="P19" s="187">
        <v>45</v>
      </c>
      <c r="Q19" s="189">
        <v>26</v>
      </c>
    </row>
    <row r="20" spans="2:17" s="17" customFormat="1" ht="40" customHeight="1" x14ac:dyDescent="0.2">
      <c r="B20" s="407"/>
      <c r="C20" s="192" t="s">
        <v>11</v>
      </c>
      <c r="D20" s="193">
        <f>SUM(D18:D19)</f>
        <v>4131</v>
      </c>
      <c r="E20" s="194">
        <f>SUM(E18:E19)</f>
        <v>262</v>
      </c>
      <c r="F20" s="195" t="s">
        <v>63</v>
      </c>
      <c r="G20" s="195" t="s">
        <v>63</v>
      </c>
      <c r="H20" s="194">
        <f>SUM(H18:H19)</f>
        <v>898</v>
      </c>
      <c r="I20" s="194">
        <f>SUM(I18:I19)</f>
        <v>616</v>
      </c>
      <c r="J20" s="410">
        <f>SUM(J18:K19)</f>
        <v>514</v>
      </c>
      <c r="K20" s="410"/>
      <c r="L20" s="194">
        <f t="shared" ref="L20:Q20" si="0">SUM(L18:L19)</f>
        <v>222</v>
      </c>
      <c r="M20" s="194">
        <f t="shared" si="0"/>
        <v>279</v>
      </c>
      <c r="N20" s="194">
        <f t="shared" si="0"/>
        <v>235</v>
      </c>
      <c r="O20" s="194">
        <f t="shared" si="0"/>
        <v>280</v>
      </c>
      <c r="P20" s="194">
        <f t="shared" si="0"/>
        <v>411</v>
      </c>
      <c r="Q20" s="196">
        <f t="shared" si="0"/>
        <v>414</v>
      </c>
    </row>
    <row r="21" spans="2:17" s="17" customFormat="1" ht="40" customHeight="1" x14ac:dyDescent="0.2">
      <c r="B21" s="199" t="s">
        <v>23</v>
      </c>
      <c r="C21" s="411" t="s">
        <v>19</v>
      </c>
      <c r="D21" s="186">
        <f>SUM(E21:Q21)</f>
        <v>3766</v>
      </c>
      <c r="E21" s="187">
        <v>221</v>
      </c>
      <c r="F21" s="188" t="s">
        <v>63</v>
      </c>
      <c r="G21" s="188" t="s">
        <v>63</v>
      </c>
      <c r="H21" s="187">
        <v>926</v>
      </c>
      <c r="I21" s="187">
        <v>559</v>
      </c>
      <c r="J21" s="409">
        <v>415</v>
      </c>
      <c r="K21" s="409"/>
      <c r="L21" s="187">
        <v>232</v>
      </c>
      <c r="M21" s="187">
        <v>246</v>
      </c>
      <c r="N21" s="187">
        <v>243</v>
      </c>
      <c r="O21" s="187">
        <v>239</v>
      </c>
      <c r="P21" s="187">
        <v>309</v>
      </c>
      <c r="Q21" s="189">
        <v>376</v>
      </c>
    </row>
    <row r="22" spans="2:17" s="17" customFormat="1" ht="40" customHeight="1" x14ac:dyDescent="0.2">
      <c r="B22" s="200" t="s">
        <v>24</v>
      </c>
      <c r="C22" s="412"/>
      <c r="D22" s="181">
        <f>SUM(E22:Q22)</f>
        <v>3200</v>
      </c>
      <c r="E22" s="182">
        <v>159</v>
      </c>
      <c r="F22" s="183" t="s">
        <v>208</v>
      </c>
      <c r="G22" s="183" t="s">
        <v>208</v>
      </c>
      <c r="H22" s="182">
        <v>710</v>
      </c>
      <c r="I22" s="182">
        <v>484</v>
      </c>
      <c r="J22" s="418">
        <v>371</v>
      </c>
      <c r="K22" s="419"/>
      <c r="L22" s="182">
        <v>197</v>
      </c>
      <c r="M22" s="182">
        <v>238</v>
      </c>
      <c r="N22" s="182">
        <v>200</v>
      </c>
      <c r="O22" s="182">
        <v>233</v>
      </c>
      <c r="P22" s="182">
        <v>272</v>
      </c>
      <c r="Q22" s="184">
        <v>336</v>
      </c>
    </row>
    <row r="23" spans="2:17" s="17" customFormat="1" ht="40" customHeight="1" thickBot="1" x14ac:dyDescent="0.25">
      <c r="B23" s="201" t="s">
        <v>260</v>
      </c>
      <c r="C23" s="417"/>
      <c r="D23" s="202">
        <f>SUM(E23:Q23)</f>
        <v>2657</v>
      </c>
      <c r="E23" s="202">
        <v>159</v>
      </c>
      <c r="F23" s="203" t="s">
        <v>63</v>
      </c>
      <c r="G23" s="203" t="s">
        <v>63</v>
      </c>
      <c r="H23" s="202">
        <v>428</v>
      </c>
      <c r="I23" s="202">
        <v>443</v>
      </c>
      <c r="J23" s="420">
        <v>502</v>
      </c>
      <c r="K23" s="421"/>
      <c r="L23" s="422"/>
      <c r="M23" s="204">
        <v>174</v>
      </c>
      <c r="N23" s="423">
        <v>364</v>
      </c>
      <c r="O23" s="425"/>
      <c r="P23" s="423">
        <v>587</v>
      </c>
      <c r="Q23" s="424"/>
    </row>
    <row r="24" spans="2:17" s="17" customFormat="1" ht="9" customHeight="1" x14ac:dyDescent="0.2">
      <c r="B24" s="205"/>
      <c r="C24" s="206"/>
      <c r="D24" s="207"/>
      <c r="E24" s="207"/>
      <c r="F24" s="208"/>
      <c r="G24" s="208"/>
      <c r="H24" s="207"/>
      <c r="I24" s="207"/>
      <c r="J24" s="209"/>
      <c r="K24" s="209"/>
      <c r="L24" s="207"/>
      <c r="M24" s="207"/>
      <c r="N24" s="207"/>
      <c r="O24" s="207"/>
      <c r="P24" s="207"/>
      <c r="Q24" s="207"/>
    </row>
    <row r="25" spans="2:17" s="17" customFormat="1" ht="18" customHeight="1" x14ac:dyDescent="0.2">
      <c r="B25" s="346" t="s">
        <v>268</v>
      </c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</row>
    <row r="26" spans="2:17" s="1" customFormat="1" ht="18" customHeight="1" x14ac:dyDescent="0.2">
      <c r="B26" s="210" t="s">
        <v>269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</row>
  </sheetData>
  <mergeCells count="30">
    <mergeCell ref="P23:Q23"/>
    <mergeCell ref="N23:O23"/>
    <mergeCell ref="B25:Q25"/>
    <mergeCell ref="J21:K21"/>
    <mergeCell ref="J15:K15"/>
    <mergeCell ref="J16:K16"/>
    <mergeCell ref="J17:K17"/>
    <mergeCell ref="C21:C23"/>
    <mergeCell ref="J22:K22"/>
    <mergeCell ref="J23:L23"/>
    <mergeCell ref="B18:B20"/>
    <mergeCell ref="J18:K18"/>
    <mergeCell ref="J19:K19"/>
    <mergeCell ref="J20:K20"/>
    <mergeCell ref="C5:C7"/>
    <mergeCell ref="J7:K7"/>
    <mergeCell ref="B8:B17"/>
    <mergeCell ref="J8:K8"/>
    <mergeCell ref="J9:K9"/>
    <mergeCell ref="J10:K10"/>
    <mergeCell ref="J11:K11"/>
    <mergeCell ref="J12:K12"/>
    <mergeCell ref="J13:K13"/>
    <mergeCell ref="J14:K14"/>
    <mergeCell ref="B1:Q1"/>
    <mergeCell ref="M2:Q2"/>
    <mergeCell ref="B3:B4"/>
    <mergeCell ref="C3:C4"/>
    <mergeCell ref="D3:D4"/>
    <mergeCell ref="E3:E4"/>
  </mergeCells>
  <phoneticPr fontId="3"/>
  <printOptions horizontalCentered="1"/>
  <pageMargins left="0.39370078740157483" right="0.39370078740157483" top="0.39370078740157483" bottom="0.39370078740157483" header="0.43307086614173229" footer="0.39370078740157483"/>
  <pageSetup paperSize="9" scale="91" fitToWidth="0" orientation="portrait" r:id="rId1"/>
  <headerFooter scaleWithDoc="0">
    <oddHeader>&amp;L&amp;"ＭＳ ゴシック,標準"&amp;14 ３－７．農産物販売金額規模別農家数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3-1</vt:lpstr>
      <vt:lpstr>3-2</vt:lpstr>
      <vt:lpstr>3-3</vt:lpstr>
      <vt:lpstr>3-4</vt:lpstr>
      <vt:lpstr>3-5</vt:lpstr>
      <vt:lpstr>3-6 </vt:lpstr>
      <vt:lpstr>3-7</vt:lpstr>
      <vt:lpstr>'3-1'!Print_Area</vt:lpstr>
      <vt:lpstr>'3-2'!Print_Area</vt:lpstr>
      <vt:lpstr>'3-3'!Print_Area</vt:lpstr>
      <vt:lpstr>'3-4'!Print_Area</vt:lpstr>
      <vt:lpstr>'3-5'!Print_Area</vt:lpstr>
      <vt:lpstr>'3-6 '!Print_Area</vt:lpstr>
      <vt:lpstr>'3-7'!Print_Area</vt:lpstr>
      <vt:lpstr>'3-6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保守ユーザー</dc:creator>
  <cp:lastModifiedBy>唐津市</cp:lastModifiedBy>
  <cp:lastPrinted>2026-03-30T07:41:47Z</cp:lastPrinted>
  <dcterms:created xsi:type="dcterms:W3CDTF">2019-03-29T10:32:47Z</dcterms:created>
  <dcterms:modified xsi:type="dcterms:W3CDTF">2026-04-09T07:28:14Z</dcterms:modified>
</cp:coreProperties>
</file>