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90" windowWidth="20340" windowHeight="6980"/>
  </bookViews>
  <sheets>
    <sheet name="12-1" sheetId="3" r:id="rId1"/>
    <sheet name="12-2" sheetId="4" r:id="rId2"/>
    <sheet name="12-3 " sheetId="5" r:id="rId3"/>
    <sheet name="12-4 " sheetId="6" r:id="rId4"/>
  </sheets>
  <definedNames>
    <definedName name="_xlnm.Print_Area" localSheetId="0">'12-1'!$B$1:$E$13</definedName>
    <definedName name="_xlnm.Print_Area" localSheetId="1">'12-2'!$B$1:$E$17</definedName>
    <definedName name="_xlnm.Print_Area" localSheetId="2">'12-3 '!$B$1:$F$6</definedName>
    <definedName name="_xlnm.Print_Area" localSheetId="3">'12-4 '!$B$1:$K$38</definedName>
  </definedNames>
  <calcPr calcId="162913"/>
</workbook>
</file>

<file path=xl/calcChain.xml><?xml version="1.0" encoding="utf-8"?>
<calcChain xmlns="http://schemas.openxmlformats.org/spreadsheetml/2006/main">
  <c r="G17" i="6" l="1"/>
  <c r="D17" i="6"/>
  <c r="J16" i="6"/>
  <c r="G16" i="6"/>
  <c r="D16" i="6"/>
  <c r="G15" i="6"/>
  <c r="J15" i="6" s="1"/>
  <c r="D15" i="6"/>
  <c r="G14" i="6"/>
  <c r="J14" i="6" s="1"/>
  <c r="D14" i="6"/>
  <c r="G13" i="6"/>
  <c r="J13" i="6" s="1"/>
  <c r="D13" i="6"/>
  <c r="G12" i="6"/>
  <c r="D12" i="6"/>
  <c r="J12" i="6" s="1"/>
  <c r="G11" i="6"/>
  <c r="J11" i="6" s="1"/>
  <c r="D11" i="6"/>
  <c r="G10" i="6"/>
  <c r="D10" i="6"/>
  <c r="J10" i="6" s="1"/>
  <c r="G9" i="6"/>
  <c r="J9" i="6" s="1"/>
  <c r="D9" i="6"/>
  <c r="J8" i="6"/>
  <c r="G8" i="6"/>
  <c r="D8" i="6"/>
  <c r="G5" i="6"/>
  <c r="J5" i="6" s="1"/>
  <c r="D5" i="6"/>
</calcChain>
</file>

<file path=xl/sharedStrings.xml><?xml version="1.0" encoding="utf-8"?>
<sst xmlns="http://schemas.openxmlformats.org/spreadsheetml/2006/main" count="127" uniqueCount="98">
  <si>
    <t>１２－４．選挙投票状況</t>
    <rPh sb="5" eb="7">
      <t>センキョ</t>
    </rPh>
    <rPh sb="7" eb="9">
      <t>トウヒョウ</t>
    </rPh>
    <rPh sb="9" eb="11">
      <t>ジョウキョウ</t>
    </rPh>
    <phoneticPr fontId="3"/>
  </si>
  <si>
    <t>選挙の種類</t>
  </si>
  <si>
    <t>執行年月日</t>
    <rPh sb="0" eb="2">
      <t>シッコウ</t>
    </rPh>
    <phoneticPr fontId="3"/>
  </si>
  <si>
    <t>選挙当日有権者数（人）</t>
    <rPh sb="3" eb="4">
      <t>ヒ</t>
    </rPh>
    <rPh sb="4" eb="7">
      <t>ユウケンシャ</t>
    </rPh>
    <rPh sb="7" eb="8">
      <t>スウ</t>
    </rPh>
    <rPh sb="9" eb="10">
      <t>ニン</t>
    </rPh>
    <phoneticPr fontId="3"/>
  </si>
  <si>
    <t>投票者数（人）</t>
  </si>
  <si>
    <t>投票率</t>
  </si>
  <si>
    <t>総数</t>
  </si>
  <si>
    <t>男</t>
  </si>
  <si>
    <t>女</t>
  </si>
  <si>
    <t>参議院佐賀選出議員補欠選挙</t>
    <rPh sb="5" eb="6">
      <t>センシュツ</t>
    </rPh>
    <rPh sb="6" eb="7">
      <t>シュツ</t>
    </rPh>
    <phoneticPr fontId="3"/>
  </si>
  <si>
    <t>佐賀県知事選挙</t>
    <rPh sb="0" eb="2">
      <t>サガ</t>
    </rPh>
    <rPh sb="2" eb="5">
      <t>ケンチジ</t>
    </rPh>
    <rPh sb="5" eb="7">
      <t>センキョ</t>
    </rPh>
    <phoneticPr fontId="3"/>
  </si>
  <si>
    <t>佐賀県議会議員選挙</t>
    <rPh sb="0" eb="5">
      <t>サガケンギカイ</t>
    </rPh>
    <rPh sb="5" eb="7">
      <t>ギイン</t>
    </rPh>
    <rPh sb="7" eb="9">
      <t>センキョ</t>
    </rPh>
    <phoneticPr fontId="3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</si>
  <si>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3"/>
  </si>
  <si>
    <t>唐津市長選挙</t>
    <rPh sb="0" eb="4">
      <t>カラツシチョウ</t>
    </rPh>
    <rPh sb="4" eb="6">
      <t>センキョ</t>
    </rPh>
    <phoneticPr fontId="3"/>
  </si>
  <si>
    <t>唐津市議会議員選挙</t>
    <rPh sb="0" eb="2">
      <t>カラツ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</si>
  <si>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衆議院議員総選挙（小選挙区）</t>
    <rPh sb="0" eb="3">
      <t>シュウギイン</t>
    </rPh>
    <rPh sb="3" eb="5">
      <t>ギイン</t>
    </rPh>
    <rPh sb="5" eb="8">
      <t>ソウセンキョ</t>
    </rPh>
    <rPh sb="9" eb="13">
      <t>ショウセンキョク</t>
    </rPh>
    <phoneticPr fontId="3"/>
  </si>
  <si>
    <t>衆議院議員総選挙（小選挙区）</t>
    <rPh sb="0" eb="3">
      <t>シュウギイン</t>
    </rPh>
    <rPh sb="3" eb="5">
      <t>ギイン</t>
    </rPh>
    <rPh sb="5" eb="6">
      <t>ソウ</t>
    </rPh>
    <rPh sb="6" eb="8">
      <t>センキョ</t>
    </rPh>
    <rPh sb="9" eb="10">
      <t>ショウ</t>
    </rPh>
    <rPh sb="10" eb="13">
      <t>センキョク</t>
    </rPh>
    <phoneticPr fontId="3"/>
  </si>
  <si>
    <t>１２－３．選挙人名簿登載者</t>
    <rPh sb="5" eb="8">
      <t>センキョニン</t>
    </rPh>
    <rPh sb="8" eb="10">
      <t>メイボ</t>
    </rPh>
    <rPh sb="10" eb="12">
      <t>トウサイ</t>
    </rPh>
    <rPh sb="12" eb="13">
      <t>シャ</t>
    </rPh>
    <phoneticPr fontId="3"/>
  </si>
  <si>
    <t>年次</t>
    <rPh sb="0" eb="2">
      <t>ネンジ</t>
    </rPh>
    <phoneticPr fontId="3"/>
  </si>
  <si>
    <t>総　　　数
（人）</t>
    <rPh sb="7" eb="8">
      <t>ニン</t>
    </rPh>
    <phoneticPr fontId="3"/>
  </si>
  <si>
    <t>男
(人)</t>
    <rPh sb="3" eb="4">
      <t>ニン</t>
    </rPh>
    <phoneticPr fontId="3"/>
  </si>
  <si>
    <t>女
(人)</t>
    <rPh sb="0" eb="1">
      <t>オンナ</t>
    </rPh>
    <rPh sb="3" eb="4">
      <t>ニン</t>
    </rPh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</si>
  <si>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</si>
  <si>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１２－１．歴代議長</t>
    <rPh sb="5" eb="7">
      <t>レキダイ</t>
    </rPh>
    <rPh sb="7" eb="9">
      <t>ギチョウ</t>
    </rPh>
    <phoneticPr fontId="3"/>
  </si>
  <si>
    <t>歴　代</t>
    <rPh sb="0" eb="1">
      <t>レキ</t>
    </rPh>
    <rPh sb="2" eb="3">
      <t>ダイ</t>
    </rPh>
    <phoneticPr fontId="3"/>
  </si>
  <si>
    <t>氏　　　名</t>
    <rPh sb="0" eb="1">
      <t>シ</t>
    </rPh>
    <rPh sb="4" eb="5">
      <t>メイ</t>
    </rPh>
    <phoneticPr fontId="3"/>
  </si>
  <si>
    <t>勤　続　期　間</t>
    <rPh sb="0" eb="1">
      <t>ツトム</t>
    </rPh>
    <rPh sb="2" eb="3">
      <t>ゾク</t>
    </rPh>
    <rPh sb="4" eb="5">
      <t>キ</t>
    </rPh>
    <rPh sb="6" eb="7">
      <t>アイダ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</si>
  <si>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</si>
  <si>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</si>
  <si>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初  代</t>
    <rPh sb="0" eb="1">
      <t>ショ</t>
    </rPh>
    <rPh sb="3" eb="4">
      <t>ダイ</t>
    </rPh>
    <phoneticPr fontId="3"/>
  </si>
  <si>
    <t>熊　本　大　成</t>
    <rPh sb="0" eb="1">
      <t>クマ</t>
    </rPh>
    <rPh sb="2" eb="3">
      <t>ホン</t>
    </rPh>
    <rPh sb="4" eb="5">
      <t>ダイ</t>
    </rPh>
    <rPh sb="6" eb="7">
      <t>シゲル</t>
    </rPh>
    <phoneticPr fontId="3"/>
  </si>
  <si>
    <t>H 17. 2.16</t>
  </si>
  <si>
    <t>H 21. 2. 5</t>
    <phoneticPr fontId="3"/>
  </si>
  <si>
    <t>進　藤　健　介</t>
    <phoneticPr fontId="3"/>
  </si>
  <si>
    <t>H 21. 2.13</t>
    <phoneticPr fontId="3"/>
  </si>
  <si>
    <t>H 25. 2. 5</t>
    <phoneticPr fontId="3"/>
  </si>
  <si>
    <t>H 25. 2.15</t>
    <phoneticPr fontId="3"/>
  </si>
  <si>
    <t>H 27. 2.24</t>
    <phoneticPr fontId="3"/>
  </si>
  <si>
    <t>田　中　秀　和</t>
    <rPh sb="0" eb="1">
      <t>タ</t>
    </rPh>
    <rPh sb="2" eb="3">
      <t>ナカ</t>
    </rPh>
    <rPh sb="4" eb="5">
      <t>ヒデ</t>
    </rPh>
    <rPh sb="6" eb="7">
      <t>カズ</t>
    </rPh>
    <phoneticPr fontId="3"/>
  </si>
  <si>
    <t>H 29. 2.14</t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</si>
  <si>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</si>
  <si>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１２－２．歴代副議長</t>
    <rPh sb="5" eb="7">
      <t>レキダイ</t>
    </rPh>
    <rPh sb="7" eb="10">
      <t>フクギチョウ</t>
    </rPh>
    <phoneticPr fontId="3"/>
  </si>
  <si>
    <t>初　代</t>
    <rPh sb="0" eb="1">
      <t>ショ</t>
    </rPh>
    <rPh sb="2" eb="3">
      <t>ダイ</t>
    </rPh>
    <phoneticPr fontId="3"/>
  </si>
  <si>
    <t>宮　崎　　　卓</t>
    <rPh sb="0" eb="1">
      <t>ミヤ</t>
    </rPh>
    <rPh sb="2" eb="3">
      <t>ザキ</t>
    </rPh>
    <rPh sb="6" eb="7">
      <t>タカシ</t>
    </rPh>
    <phoneticPr fontId="3"/>
  </si>
  <si>
    <t>百　武　弘　之</t>
    <phoneticPr fontId="3"/>
  </si>
  <si>
    <t>H 21. 2.13</t>
    <phoneticPr fontId="3"/>
  </si>
  <si>
    <t>H 23. 2.14</t>
    <phoneticPr fontId="3"/>
  </si>
  <si>
    <t>古　川　　　保</t>
    <rPh sb="0" eb="1">
      <t>イニシエ</t>
    </rPh>
    <rPh sb="2" eb="3">
      <t>カワ</t>
    </rPh>
    <rPh sb="6" eb="7">
      <t>タモツ</t>
    </rPh>
    <phoneticPr fontId="3"/>
  </si>
  <si>
    <t>H 23. 2.15</t>
    <phoneticPr fontId="3"/>
  </si>
  <si>
    <t>H 24. 2. 8</t>
    <phoneticPr fontId="3"/>
  </si>
  <si>
    <t>前　田　一　德</t>
    <rPh sb="0" eb="1">
      <t>マエ</t>
    </rPh>
    <rPh sb="2" eb="3">
      <t>タ</t>
    </rPh>
    <rPh sb="4" eb="5">
      <t>イチ</t>
    </rPh>
    <rPh sb="6" eb="7">
      <t>トク</t>
    </rPh>
    <phoneticPr fontId="3"/>
  </si>
  <si>
    <t>H 24. 2.17</t>
    <phoneticPr fontId="3"/>
  </si>
  <si>
    <t>H 25. 2. 5</t>
    <phoneticPr fontId="3"/>
  </si>
  <si>
    <t>三　浦　重　德</t>
    <rPh sb="0" eb="1">
      <t>サン</t>
    </rPh>
    <rPh sb="2" eb="3">
      <t>ウラ</t>
    </rPh>
    <rPh sb="4" eb="5">
      <t>ジュウ</t>
    </rPh>
    <rPh sb="6" eb="7">
      <t>トク</t>
    </rPh>
    <phoneticPr fontId="3"/>
  </si>
  <si>
    <t>H 25. 2.15</t>
  </si>
  <si>
    <t>H 27. 2.24</t>
    <phoneticPr fontId="3"/>
  </si>
  <si>
    <t>笹　山　茂　成</t>
    <rPh sb="0" eb="1">
      <t>ササ</t>
    </rPh>
    <rPh sb="2" eb="3">
      <t>ヤマ</t>
    </rPh>
    <rPh sb="4" eb="5">
      <t>シゲル</t>
    </rPh>
    <rPh sb="6" eb="7">
      <t>ナリ</t>
    </rPh>
    <phoneticPr fontId="3"/>
  </si>
  <si>
    <t>中　村　健　一</t>
    <rPh sb="0" eb="1">
      <t>ナカ</t>
    </rPh>
    <rPh sb="2" eb="3">
      <t>ムラ</t>
    </rPh>
    <rPh sb="4" eb="5">
      <t>ケン</t>
    </rPh>
    <rPh sb="6" eb="7">
      <t>イチ</t>
    </rPh>
    <phoneticPr fontId="3"/>
  </si>
  <si>
    <t>H 29. 2.14</t>
    <phoneticPr fontId="11"/>
  </si>
  <si>
    <t>H 31. 2.18</t>
    <phoneticPr fontId="11"/>
  </si>
  <si>
    <t>石　﨑　俊　治</t>
    <rPh sb="0" eb="1">
      <t>イシ</t>
    </rPh>
    <rPh sb="2" eb="3">
      <t>サキ</t>
    </rPh>
    <rPh sb="4" eb="5">
      <t>シュン</t>
    </rPh>
    <rPh sb="6" eb="7">
      <t>チ</t>
    </rPh>
    <phoneticPr fontId="3"/>
  </si>
  <si>
    <t>H 31. 2.19</t>
    <phoneticPr fontId="3"/>
  </si>
  <si>
    <t>佐賀県知事選挙</t>
    <rPh sb="0" eb="5">
      <t>サガケンチジ</t>
    </rPh>
    <rPh sb="5" eb="7">
      <t>センキョ</t>
    </rPh>
    <phoneticPr fontId="3"/>
  </si>
  <si>
    <t>笹　山　茂　成</t>
    <rPh sb="0" eb="1">
      <t>ササ</t>
    </rPh>
    <rPh sb="2" eb="3">
      <t>ヤマ</t>
    </rPh>
    <rPh sb="4" eb="5">
      <t>シゲル</t>
    </rPh>
    <rPh sb="6" eb="7">
      <t>シゲル</t>
    </rPh>
    <phoneticPr fontId="3"/>
  </si>
  <si>
    <t>H 29. 2. 5</t>
    <phoneticPr fontId="3"/>
  </si>
  <si>
    <t>R  3. 2.15</t>
    <phoneticPr fontId="3"/>
  </si>
  <si>
    <t>H 29. 2. 5</t>
    <phoneticPr fontId="3"/>
  </si>
  <si>
    <t>R  3. 2. 5</t>
    <phoneticPr fontId="3"/>
  </si>
  <si>
    <t>参議院議員通常選挙（選挙区）</t>
  </si>
  <si>
    <t>唐津市長選挙</t>
  </si>
  <si>
    <t>唐津市議会議員選挙</t>
  </si>
  <si>
    <t>衆議院議員総選挙（小選挙区）</t>
  </si>
  <si>
    <t>佐賀県議会議員補欠選挙</t>
    <rPh sb="0" eb="2">
      <t>サガ</t>
    </rPh>
    <rPh sb="2" eb="7">
      <t>ケンギカイギイン</t>
    </rPh>
    <rPh sb="7" eb="9">
      <t>ホケツ</t>
    </rPh>
    <rPh sb="9" eb="11">
      <t>センキョ</t>
    </rPh>
    <phoneticPr fontId="3"/>
  </si>
  <si>
    <t>人口に対する
有権者の割合
（％）</t>
    <phoneticPr fontId="3"/>
  </si>
  <si>
    <t>（％）</t>
    <phoneticPr fontId="3"/>
  </si>
  <si>
    <t>参議院議員通常選挙（選挙区）</t>
    <phoneticPr fontId="3"/>
  </si>
  <si>
    <t>衆議院議員総選挙（小選挙区）</t>
    <phoneticPr fontId="3"/>
  </si>
  <si>
    <t>佐賀県知事選挙</t>
    <phoneticPr fontId="3"/>
  </si>
  <si>
    <t>唐津市長選挙</t>
    <phoneticPr fontId="3"/>
  </si>
  <si>
    <t>唐津市議会議員選挙</t>
    <phoneticPr fontId="3"/>
  </si>
  <si>
    <t>資料：選挙管理委員会</t>
    <phoneticPr fontId="3"/>
  </si>
  <si>
    <t>R  3. 2.15</t>
  </si>
  <si>
    <t>R  5. 2. 16</t>
    <phoneticPr fontId="3"/>
  </si>
  <si>
    <t>R  5. 2.17</t>
    <phoneticPr fontId="3"/>
  </si>
  <si>
    <t>令和7年</t>
    <rPh sb="0" eb="2">
      <t>レイワ</t>
    </rPh>
    <rPh sb="3" eb="4">
      <t>ネン</t>
    </rPh>
    <phoneticPr fontId="3"/>
  </si>
  <si>
    <t>青　木　　茂</t>
    <rPh sb="0" eb="1">
      <t>アオ</t>
    </rPh>
    <rPh sb="2" eb="3">
      <t>キ</t>
    </rPh>
    <rPh sb="5" eb="6">
      <t>シゲル</t>
    </rPh>
    <phoneticPr fontId="3"/>
  </si>
  <si>
    <t>江　里　孝　男</t>
    <rPh sb="0" eb="1">
      <t>エ</t>
    </rPh>
    <rPh sb="2" eb="3">
      <t>サト</t>
    </rPh>
    <rPh sb="4" eb="5">
      <t>タカシ</t>
    </rPh>
    <rPh sb="6" eb="7">
      <t>オトコ</t>
    </rPh>
    <phoneticPr fontId="3"/>
  </si>
  <si>
    <t>R  7. 2.13</t>
    <phoneticPr fontId="3"/>
  </si>
  <si>
    <t>R  7. 2. 5</t>
    <phoneticPr fontId="3"/>
  </si>
  <si>
    <t>在任中</t>
    <rPh sb="0" eb="3">
      <t>ザイニンチュウ</t>
    </rPh>
    <phoneticPr fontId="3"/>
  </si>
  <si>
    <t>在任中</t>
    <rPh sb="0" eb="1">
      <t>ザイ</t>
    </rPh>
    <rPh sb="1" eb="2">
      <t>ニン</t>
    </rPh>
    <rPh sb="2" eb="3">
      <t>ナカ</t>
    </rPh>
    <phoneticPr fontId="3"/>
  </si>
  <si>
    <t>R  7. 2. 5</t>
    <phoneticPr fontId="3"/>
  </si>
  <si>
    <t>大　西　康　之</t>
    <rPh sb="0" eb="1">
      <t>ダイ</t>
    </rPh>
    <rPh sb="2" eb="3">
      <t>ニシ</t>
    </rPh>
    <rPh sb="4" eb="5">
      <t>ヤスシ</t>
    </rPh>
    <rPh sb="6" eb="7">
      <t>ユキ</t>
    </rPh>
    <phoneticPr fontId="3"/>
  </si>
  <si>
    <t>水　上　勝　義</t>
    <rPh sb="0" eb="1">
      <t>ミズ</t>
    </rPh>
    <rPh sb="2" eb="3">
      <t>ウエ</t>
    </rPh>
    <rPh sb="4" eb="5">
      <t>マサル</t>
    </rPh>
    <rPh sb="6" eb="7">
      <t>タダシ</t>
    </rPh>
    <phoneticPr fontId="3"/>
  </si>
  <si>
    <t>R  7. 2.13</t>
    <phoneticPr fontId="3"/>
  </si>
  <si>
    <t>（令和7年2月13日現在）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</si>
  <si>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注）令和7年1月1日現在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</si>
  <si>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(令和7年1月1日現在)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</si>
</sst>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_);[Red]\(#,##0\)"/>
    <numFmt numFmtId="178" formatCode="0.00_ "/>
    <numFmt numFmtId="179" formatCode="#,##0;[Red]\(#,##0\)"/>
    <numFmt numFmtId="180" formatCode="0.00_);[Red]\(0.00\)"/>
    <numFmt numFmtId="181" formatCode="#,##0.00_);[Red]\(#,##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176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176" fontId="0" fillId="0" borderId="0" xfId="0">
      <alignment vertical="center"/>
    </xf>
    <xf numFmtId="176" fontId="2" fillId="0" borderId="0" xfId="0" applyFont="1" applyAlignment="1">
      <alignment vertical="center"/>
    </xf>
    <xf numFmtId="176" fontId="4" fillId="0" borderId="0" xfId="0" applyFont="1" applyAlignment="1">
      <alignment vertical="center"/>
    </xf>
    <xf numFmtId="176" fontId="5" fillId="0" borderId="0" xfId="0" applyFont="1">
      <alignment vertical="center"/>
    </xf>
    <xf numFmtId="176" fontId="5" fillId="0" borderId="0" xfId="0" applyFont="1" applyAlignment="1">
      <alignment vertical="center"/>
    </xf>
    <xf numFmtId="176" fontId="5" fillId="0" borderId="6" xfId="0" applyFont="1" applyBorder="1" applyAlignment="1">
      <alignment horizontal="center" vertical="center"/>
    </xf>
    <xf numFmtId="176" fontId="5" fillId="0" borderId="0" xfId="0" applyFont="1" applyFill="1" applyBorder="1">
      <alignment vertical="center"/>
    </xf>
    <xf numFmtId="0" fontId="7" fillId="0" borderId="0" xfId="2" applyFont="1" applyFill="1" applyAlignment="1" applyProtection="1">
      <alignment vertical="center"/>
    </xf>
    <xf numFmtId="176" fontId="5" fillId="0" borderId="0" xfId="0" applyFont="1" applyFill="1">
      <alignment vertical="center"/>
    </xf>
    <xf numFmtId="176" fontId="5" fillId="0" borderId="8" xfId="0" applyFont="1" applyBorder="1" applyAlignment="1">
      <alignment horizontal="center" vertical="center"/>
    </xf>
    <xf numFmtId="176" fontId="5" fillId="0" borderId="9" xfId="0" applyFont="1" applyBorder="1" applyAlignment="1">
      <alignment horizontal="center" vertical="center"/>
    </xf>
    <xf numFmtId="176" fontId="5" fillId="0" borderId="10" xfId="0" applyFont="1" applyBorder="1" applyAlignment="1">
      <alignment horizontal="center" vertical="center"/>
    </xf>
    <xf numFmtId="176" fontId="5" fillId="0" borderId="11" xfId="0" applyFont="1" applyBorder="1" applyAlignment="1">
      <alignment vertical="center" wrapText="1"/>
    </xf>
    <xf numFmtId="57" fontId="5" fillId="0" borderId="12" xfId="0" applyNumberFormat="1" applyFont="1" applyBorder="1" applyAlignment="1">
      <alignment horizontal="center"/>
    </xf>
    <xf numFmtId="177" fontId="8" fillId="0" borderId="13" xfId="0" applyNumberFormat="1" applyFont="1" applyBorder="1">
      <alignment vertical="center"/>
    </xf>
    <xf numFmtId="177" fontId="5" fillId="0" borderId="13" xfId="0" applyNumberFormat="1" applyFont="1" applyBorder="1" applyAlignment="1">
      <alignment horizontal="center"/>
    </xf>
    <xf numFmtId="177" fontId="5" fillId="0" borderId="14" xfId="0" applyNumberFormat="1" applyFont="1" applyBorder="1" applyAlignment="1">
      <alignment horizontal="center"/>
    </xf>
    <xf numFmtId="178" fontId="5" fillId="0" borderId="15" xfId="0" applyNumberFormat="1" applyFont="1" applyBorder="1" applyAlignment="1">
      <alignment horizontal="center"/>
    </xf>
    <xf numFmtId="176" fontId="5" fillId="0" borderId="0" xfId="0" applyFont="1" applyBorder="1">
      <alignment vertical="center"/>
    </xf>
    <xf numFmtId="176" fontId="5" fillId="0" borderId="16" xfId="0" applyFont="1" applyBorder="1" applyAlignment="1">
      <alignment vertical="center" wrapText="1"/>
    </xf>
    <xf numFmtId="57" fontId="5" fillId="0" borderId="17" xfId="0" applyNumberFormat="1" applyFont="1" applyBorder="1" applyAlignment="1">
      <alignment horizontal="center" vertical="center"/>
    </xf>
    <xf numFmtId="179" fontId="5" fillId="0" borderId="17" xfId="1" applyNumberFormat="1" applyFont="1" applyBorder="1" applyAlignment="1">
      <alignment vertical="center"/>
    </xf>
    <xf numFmtId="180" fontId="5" fillId="0" borderId="18" xfId="1" applyNumberFormat="1" applyFont="1" applyBorder="1" applyAlignment="1">
      <alignment vertical="center"/>
    </xf>
    <xf numFmtId="57" fontId="5" fillId="0" borderId="19" xfId="0" applyNumberFormat="1" applyFont="1" applyBorder="1" applyAlignment="1">
      <alignment horizontal="center" vertical="center"/>
    </xf>
    <xf numFmtId="179" fontId="5" fillId="0" borderId="19" xfId="1" applyNumberFormat="1" applyFont="1" applyBorder="1" applyAlignment="1">
      <alignment vertical="center"/>
    </xf>
    <xf numFmtId="176" fontId="5" fillId="0" borderId="16" xfId="0" applyFont="1" applyBorder="1" applyAlignment="1">
      <alignment vertical="center" shrinkToFit="1"/>
    </xf>
    <xf numFmtId="176" fontId="5" fillId="0" borderId="20" xfId="0" applyFont="1" applyBorder="1" applyAlignment="1">
      <alignment vertical="center" shrinkToFit="1"/>
    </xf>
    <xf numFmtId="178" fontId="5" fillId="0" borderId="18" xfId="1" applyNumberFormat="1" applyFont="1" applyBorder="1" applyAlignment="1">
      <alignment vertical="center"/>
    </xf>
    <xf numFmtId="178" fontId="5" fillId="0" borderId="21" xfId="1" applyNumberFormat="1" applyFont="1" applyBorder="1" applyAlignment="1">
      <alignment vertical="center"/>
    </xf>
    <xf numFmtId="177" fontId="2" fillId="0" borderId="0" xfId="3" applyNumberFormat="1" applyFont="1" applyAlignment="1">
      <alignment vertical="center"/>
    </xf>
    <xf numFmtId="177" fontId="5" fillId="0" borderId="0" xfId="3" applyNumberFormat="1" applyFont="1" applyAlignment="1">
      <alignment vertical="center"/>
    </xf>
    <xf numFmtId="177" fontId="5" fillId="0" borderId="0" xfId="3" applyNumberFormat="1" applyFont="1" applyFill="1" applyAlignment="1">
      <alignment vertical="center"/>
    </xf>
    <xf numFmtId="177" fontId="7" fillId="0" borderId="0" xfId="2" applyNumberFormat="1" applyFont="1" applyFill="1" applyAlignment="1" applyProtection="1">
      <alignment vertical="center"/>
    </xf>
    <xf numFmtId="177" fontId="5" fillId="0" borderId="0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vertical="center"/>
    </xf>
    <xf numFmtId="181" fontId="5" fillId="0" borderId="0" xfId="3" applyNumberFormat="1" applyFont="1" applyBorder="1" applyAlignment="1">
      <alignment vertical="center"/>
    </xf>
    <xf numFmtId="177" fontId="9" fillId="0" borderId="0" xfId="3" applyNumberFormat="1" applyFont="1" applyAlignment="1">
      <alignment vertical="center"/>
    </xf>
    <xf numFmtId="179" fontId="5" fillId="0" borderId="17" xfId="1" applyNumberFormat="1" applyFont="1" applyBorder="1" applyAlignment="1">
      <alignment vertical="center" shrinkToFit="1"/>
    </xf>
    <xf numFmtId="179" fontId="5" fillId="0" borderId="19" xfId="1" applyNumberFormat="1" applyFont="1" applyBorder="1" applyAlignment="1">
      <alignment vertical="center" shrinkToFit="1"/>
    </xf>
    <xf numFmtId="179" fontId="5" fillId="0" borderId="39" xfId="1" applyNumberFormat="1" applyFont="1" applyBorder="1" applyAlignment="1">
      <alignment vertical="center"/>
    </xf>
    <xf numFmtId="176" fontId="5" fillId="0" borderId="18" xfId="0" applyFont="1" applyBorder="1">
      <alignment vertical="center"/>
    </xf>
    <xf numFmtId="57" fontId="5" fillId="0" borderId="39" xfId="0" applyNumberFormat="1" applyFont="1" applyBorder="1" applyAlignment="1">
      <alignment horizontal="center" vertical="center"/>
    </xf>
    <xf numFmtId="179" fontId="5" fillId="0" borderId="39" xfId="1" applyNumberFormat="1" applyFont="1" applyBorder="1" applyAlignment="1">
      <alignment vertical="center" shrinkToFit="1"/>
    </xf>
    <xf numFmtId="176" fontId="12" fillId="0" borderId="16" xfId="4" applyFont="1" applyBorder="1" applyAlignment="1">
      <alignment horizontal="center" vertical="center"/>
    </xf>
    <xf numFmtId="176" fontId="12" fillId="0" borderId="19" xfId="4" applyFont="1" applyBorder="1" applyAlignment="1">
      <alignment horizontal="center" vertical="center"/>
    </xf>
    <xf numFmtId="49" fontId="12" fillId="0" borderId="19" xfId="4" applyNumberFormat="1" applyFont="1" applyBorder="1" applyAlignment="1">
      <alignment horizontal="center" vertical="center"/>
    </xf>
    <xf numFmtId="49" fontId="12" fillId="0" borderId="21" xfId="4" applyNumberFormat="1" applyFont="1" applyBorder="1" applyAlignment="1">
      <alignment horizontal="center" vertical="center"/>
    </xf>
    <xf numFmtId="176" fontId="12" fillId="0" borderId="34" xfId="4" applyFont="1" applyBorder="1" applyAlignment="1">
      <alignment horizontal="center" vertical="center"/>
    </xf>
    <xf numFmtId="176" fontId="12" fillId="0" borderId="12" xfId="4" applyFont="1" applyBorder="1" applyAlignment="1">
      <alignment horizontal="center" vertical="center"/>
    </xf>
    <xf numFmtId="49" fontId="12" fillId="0" borderId="12" xfId="4" applyNumberFormat="1" applyFont="1" applyBorder="1" applyAlignment="1">
      <alignment horizontal="center" vertical="center"/>
    </xf>
    <xf numFmtId="57" fontId="10" fillId="0" borderId="39" xfId="0" applyNumberFormat="1" applyFont="1" applyBorder="1" applyAlignment="1">
      <alignment horizontal="center" vertical="center"/>
    </xf>
    <xf numFmtId="179" fontId="10" fillId="0" borderId="39" xfId="1" applyNumberFormat="1" applyFont="1" applyBorder="1" applyAlignment="1">
      <alignment vertical="center" shrinkToFit="1"/>
    </xf>
    <xf numFmtId="179" fontId="10" fillId="0" borderId="39" xfId="1" applyNumberFormat="1" applyFont="1" applyBorder="1" applyAlignment="1">
      <alignment vertical="center"/>
    </xf>
    <xf numFmtId="178" fontId="10" fillId="0" borderId="21" xfId="1" applyNumberFormat="1" applyFont="1" applyBorder="1" applyAlignment="1">
      <alignment vertical="center"/>
    </xf>
    <xf numFmtId="177" fontId="13" fillId="0" borderId="0" xfId="3" applyNumberFormat="1" applyFont="1" applyBorder="1" applyAlignment="1">
      <alignment horizontal="right" vertical="center"/>
    </xf>
    <xf numFmtId="176" fontId="13" fillId="0" borderId="0" xfId="0" applyFont="1" applyBorder="1" applyAlignment="1">
      <alignment vertical="center" shrinkToFit="1"/>
    </xf>
    <xf numFmtId="176" fontId="10" fillId="0" borderId="16" xfId="0" applyFont="1" applyBorder="1" applyAlignment="1">
      <alignment vertical="center" shrinkToFit="1"/>
    </xf>
    <xf numFmtId="57" fontId="10" fillId="0" borderId="41" xfId="0" applyNumberFormat="1" applyFont="1" applyBorder="1" applyAlignment="1">
      <alignment horizontal="center" vertical="center"/>
    </xf>
    <xf numFmtId="179" fontId="10" fillId="0" borderId="41" xfId="1" applyNumberFormat="1" applyFont="1" applyBorder="1" applyAlignment="1">
      <alignment vertical="center" shrinkToFit="1"/>
    </xf>
    <xf numFmtId="179" fontId="10" fillId="0" borderId="41" xfId="1" applyNumberFormat="1" applyFont="1" applyBorder="1" applyAlignment="1">
      <alignment vertical="center"/>
    </xf>
    <xf numFmtId="179" fontId="10" fillId="0" borderId="19" xfId="1" applyNumberFormat="1" applyFont="1" applyBorder="1" applyAlignment="1">
      <alignment vertical="center"/>
    </xf>
    <xf numFmtId="176" fontId="5" fillId="0" borderId="16" xfId="0" applyFont="1" applyBorder="1">
      <alignment vertical="center"/>
    </xf>
    <xf numFmtId="176" fontId="10" fillId="0" borderId="20" xfId="0" applyFont="1" applyBorder="1" applyAlignment="1">
      <alignment vertical="center" shrinkToFit="1"/>
    </xf>
    <xf numFmtId="176" fontId="5" fillId="0" borderId="1" xfId="0" applyFont="1" applyBorder="1" applyAlignment="1">
      <alignment horizontal="center" vertical="center"/>
    </xf>
    <xf numFmtId="176" fontId="5" fillId="0" borderId="7" xfId="0" applyFont="1" applyBorder="1" applyAlignment="1">
      <alignment horizontal="center" vertical="center"/>
    </xf>
    <xf numFmtId="176" fontId="5" fillId="0" borderId="2" xfId="0" applyFont="1" applyBorder="1" applyAlignment="1">
      <alignment horizontal="center" vertical="center" shrinkToFit="1"/>
    </xf>
    <xf numFmtId="176" fontId="5" fillId="0" borderId="8" xfId="0" applyFont="1" applyBorder="1" applyAlignment="1">
      <alignment horizontal="center" vertical="center" shrinkToFit="1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57" fontId="10" fillId="0" borderId="19" xfId="0" applyNumberFormat="1" applyFont="1" applyBorder="1" applyAlignment="1">
      <alignment horizontal="center" vertical="center"/>
    </xf>
    <xf numFmtId="179" fontId="10" fillId="0" borderId="19" xfId="1" applyNumberFormat="1" applyFont="1" applyBorder="1" applyAlignment="1">
      <alignment vertical="center" shrinkToFit="1"/>
    </xf>
    <xf numFmtId="178" fontId="10" fillId="0" borderId="18" xfId="1" applyNumberFormat="1" applyFont="1" applyBorder="1" applyAlignment="1">
      <alignment vertical="center"/>
    </xf>
    <xf numFmtId="176" fontId="10" fillId="0" borderId="22" xfId="0" applyFont="1" applyBorder="1" applyAlignment="1">
      <alignment vertical="center" shrinkToFit="1"/>
    </xf>
    <xf numFmtId="57" fontId="10" fillId="0" borderId="23" xfId="0" applyNumberFormat="1" applyFont="1" applyBorder="1" applyAlignment="1">
      <alignment horizontal="center" vertical="center"/>
    </xf>
    <xf numFmtId="179" fontId="10" fillId="0" borderId="23" xfId="1" applyNumberFormat="1" applyFont="1" applyBorder="1" applyAlignment="1">
      <alignment vertical="center" shrinkToFit="1"/>
    </xf>
    <xf numFmtId="179" fontId="10" fillId="0" borderId="23" xfId="1" applyNumberFormat="1" applyFont="1" applyBorder="1" applyAlignment="1">
      <alignment vertical="center"/>
    </xf>
    <xf numFmtId="178" fontId="10" fillId="0" borderId="28" xfId="1" applyNumberFormat="1" applyFont="1" applyBorder="1" applyAlignment="1">
      <alignment vertical="center"/>
    </xf>
    <xf numFmtId="176" fontId="10" fillId="0" borderId="0" xfId="0" applyFont="1" applyBorder="1" applyAlignment="1">
      <alignment vertical="center" shrinkToFit="1"/>
    </xf>
    <xf numFmtId="57" fontId="10" fillId="0" borderId="0" xfId="0" applyNumberFormat="1" applyFont="1" applyBorder="1" applyAlignment="1">
      <alignment horizontal="center" vertical="center"/>
    </xf>
    <xf numFmtId="179" fontId="10" fillId="0" borderId="0" xfId="1" applyNumberFormat="1" applyFont="1" applyBorder="1" applyAlignment="1">
      <alignment vertical="center" shrinkToFit="1"/>
    </xf>
    <xf numFmtId="179" fontId="10" fillId="0" borderId="0" xfId="1" applyNumberFormat="1" applyFont="1" applyBorder="1" applyAlignment="1">
      <alignment vertical="center"/>
    </xf>
    <xf numFmtId="178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176" fontId="13" fillId="0" borderId="0" xfId="0" applyFont="1">
      <alignment vertical="center"/>
    </xf>
    <xf numFmtId="176" fontId="10" fillId="0" borderId="0" xfId="0" applyFo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0" xfId="3" applyNumberFormat="1" applyFont="1" applyBorder="1" applyAlignment="1">
      <alignment horizontal="right" vertical="center"/>
    </xf>
    <xf numFmtId="177" fontId="10" fillId="0" borderId="25" xfId="3" applyNumberFormat="1" applyFont="1" applyBorder="1" applyAlignment="1">
      <alignment horizontal="distributed" vertical="center" justifyLastLine="1"/>
    </xf>
    <xf numFmtId="177" fontId="10" fillId="0" borderId="4" xfId="3" applyNumberFormat="1" applyFont="1" applyBorder="1" applyAlignment="1">
      <alignment horizontal="center" vertical="center" wrapText="1"/>
    </xf>
    <xf numFmtId="177" fontId="10" fillId="0" borderId="3" xfId="3" applyNumberFormat="1" applyFont="1" applyBorder="1" applyAlignment="1">
      <alignment horizontal="center" vertical="center" wrapText="1" justifyLastLine="1"/>
    </xf>
    <xf numFmtId="177" fontId="10" fillId="0" borderId="26" xfId="3" applyNumberFormat="1" applyFont="1" applyBorder="1" applyAlignment="1">
      <alignment horizontal="center" vertical="center" wrapText="1"/>
    </xf>
    <xf numFmtId="177" fontId="10" fillId="0" borderId="22" xfId="3" applyNumberFormat="1" applyFont="1" applyBorder="1" applyAlignment="1">
      <alignment horizontal="right" vertical="center"/>
    </xf>
    <xf numFmtId="177" fontId="10" fillId="0" borderId="27" xfId="3" applyNumberFormat="1" applyFont="1" applyBorder="1" applyAlignment="1">
      <alignment vertical="center"/>
    </xf>
    <xf numFmtId="181" fontId="10" fillId="0" borderId="28" xfId="3" applyNumberFormat="1" applyFont="1" applyFill="1" applyBorder="1" applyAlignment="1">
      <alignment vertical="center"/>
    </xf>
    <xf numFmtId="176" fontId="14" fillId="0" borderId="0" xfId="4" applyFont="1" applyAlignment="1">
      <alignment vertical="center"/>
    </xf>
    <xf numFmtId="176" fontId="15" fillId="0" borderId="0" xfId="4" applyFont="1" applyAlignment="1">
      <alignment vertical="center"/>
    </xf>
    <xf numFmtId="49" fontId="15" fillId="0" borderId="0" xfId="4" applyNumberFormat="1" applyFont="1" applyAlignment="1">
      <alignment vertical="center"/>
    </xf>
    <xf numFmtId="176" fontId="10" fillId="0" borderId="0" xfId="4" applyFont="1" applyAlignment="1">
      <alignment vertical="center"/>
    </xf>
    <xf numFmtId="49" fontId="16" fillId="0" borderId="0" xfId="4" applyNumberFormat="1" applyFont="1" applyAlignment="1">
      <alignment horizontal="right" vertical="center"/>
    </xf>
    <xf numFmtId="176" fontId="12" fillId="0" borderId="1" xfId="4" applyFont="1" applyBorder="1" applyAlignment="1">
      <alignment horizontal="center" vertical="center"/>
    </xf>
    <xf numFmtId="176" fontId="12" fillId="0" borderId="2" xfId="4" applyFont="1" applyBorder="1" applyAlignment="1">
      <alignment horizontal="center" vertical="center"/>
    </xf>
    <xf numFmtId="49" fontId="12" fillId="0" borderId="3" xfId="4" applyNumberFormat="1" applyFont="1" applyBorder="1" applyAlignment="1">
      <alignment horizontal="center" vertical="center"/>
    </xf>
    <xf numFmtId="49" fontId="12" fillId="0" borderId="29" xfId="4" applyNumberFormat="1" applyFont="1" applyBorder="1" applyAlignment="1">
      <alignment horizontal="center" vertical="center"/>
    </xf>
    <xf numFmtId="176" fontId="12" fillId="0" borderId="30" xfId="4" applyFont="1" applyBorder="1" applyAlignment="1">
      <alignment horizontal="center" vertical="center"/>
    </xf>
    <xf numFmtId="176" fontId="12" fillId="0" borderId="31" xfId="4" applyFont="1" applyBorder="1" applyAlignment="1">
      <alignment horizontal="center" vertical="center"/>
    </xf>
    <xf numFmtId="49" fontId="15" fillId="0" borderId="32" xfId="4" applyNumberFormat="1" applyFont="1" applyBorder="1" applyAlignment="1">
      <alignment horizontal="center" vertical="center"/>
    </xf>
    <xf numFmtId="49" fontId="15" fillId="0" borderId="33" xfId="4" applyNumberFormat="1" applyFont="1" applyBorder="1" applyAlignment="1">
      <alignment horizontal="center" vertical="center"/>
    </xf>
    <xf numFmtId="49" fontId="12" fillId="0" borderId="0" xfId="4" applyNumberFormat="1" applyFont="1" applyBorder="1" applyAlignment="1">
      <alignment horizontal="center" vertical="center"/>
    </xf>
    <xf numFmtId="176" fontId="12" fillId="0" borderId="11" xfId="4" applyFont="1" applyBorder="1" applyAlignment="1">
      <alignment horizontal="center" vertical="center"/>
    </xf>
    <xf numFmtId="49" fontId="12" fillId="0" borderId="36" xfId="4" applyNumberFormat="1" applyFont="1" applyBorder="1" applyAlignment="1">
      <alignment horizontal="center" vertical="center"/>
    </xf>
    <xf numFmtId="49" fontId="12" fillId="0" borderId="17" xfId="4" applyNumberFormat="1" applyFont="1" applyBorder="1" applyAlignment="1">
      <alignment horizontal="center" vertical="center"/>
    </xf>
    <xf numFmtId="49" fontId="12" fillId="0" borderId="37" xfId="4" applyNumberFormat="1" applyFont="1" applyBorder="1" applyAlignment="1">
      <alignment horizontal="center" vertical="center"/>
    </xf>
    <xf numFmtId="49" fontId="12" fillId="0" borderId="15" xfId="4" applyNumberFormat="1" applyFont="1" applyBorder="1" applyAlignment="1">
      <alignment horizontal="center" vertical="center"/>
    </xf>
    <xf numFmtId="176" fontId="12" fillId="0" borderId="40" xfId="4" applyFont="1" applyBorder="1" applyAlignment="1">
      <alignment horizontal="center" vertical="center"/>
    </xf>
    <xf numFmtId="176" fontId="12" fillId="0" borderId="23" xfId="4" applyFont="1" applyBorder="1" applyAlignment="1">
      <alignment horizontal="center" vertical="center"/>
    </xf>
    <xf numFmtId="49" fontId="12" fillId="0" borderId="23" xfId="4" applyNumberFormat="1" applyFont="1" applyBorder="1" applyAlignment="1">
      <alignment horizontal="center" vertical="center"/>
    </xf>
    <xf numFmtId="49" fontId="12" fillId="0" borderId="24" xfId="4" applyNumberFormat="1" applyFont="1" applyBorder="1" applyAlignment="1">
      <alignment horizontal="center" vertical="center"/>
    </xf>
    <xf numFmtId="176" fontId="16" fillId="0" borderId="0" xfId="4" applyFont="1" applyAlignment="1">
      <alignment vertical="center"/>
    </xf>
    <xf numFmtId="49" fontId="12" fillId="0" borderId="18" xfId="4" applyNumberFormat="1" applyFont="1" applyBorder="1" applyAlignment="1">
      <alignment horizontal="center" vertical="center"/>
    </xf>
    <xf numFmtId="49" fontId="12" fillId="0" borderId="35" xfId="4" applyNumberFormat="1" applyFont="1" applyBorder="1" applyAlignment="1">
      <alignment horizontal="center" vertical="center"/>
    </xf>
    <xf numFmtId="176" fontId="12" fillId="0" borderId="38" xfId="4" applyFont="1" applyBorder="1" applyAlignment="1">
      <alignment horizontal="center" vertical="center"/>
    </xf>
    <xf numFmtId="176" fontId="12" fillId="0" borderId="17" xfId="4" applyFont="1" applyBorder="1" applyAlignment="1">
      <alignment horizontal="center" vertical="center"/>
    </xf>
    <xf numFmtId="49" fontId="12" fillId="0" borderId="28" xfId="4" applyNumberFormat="1" applyFont="1" applyBorder="1" applyAlignment="1">
      <alignment horizontal="center" vertical="center"/>
    </xf>
  </cellXfs>
  <cellStyles count="6">
    <cellStyle name="ハイパーリンク" xfId="2" builtinId="8"/>
    <cellStyle name="桁区切り" xfId="1" builtinId="6"/>
    <cellStyle name="桁区切り 2" xfId="5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view="pageBreakPreview" zoomScaleNormal="100" zoomScaleSheetLayoutView="100" workbookViewId="0"/>
  </sheetViews>
  <sheetFormatPr defaultColWidth="9" defaultRowHeight="18.75" customHeight="1" x14ac:dyDescent="0.2"/>
  <cols>
    <col min="1" max="1" width="6.6328125" style="98" customWidth="1"/>
    <col min="2" max="2" width="10.6328125" style="96" customWidth="1"/>
    <col min="3" max="3" width="21.6328125" style="96" customWidth="1"/>
    <col min="4" max="4" width="21.6328125" style="97" customWidth="1"/>
    <col min="5" max="5" width="21.6328125" style="98" customWidth="1"/>
    <col min="6" max="6" width="1.6328125" style="98" customWidth="1"/>
    <col min="7" max="7" width="6.08984375" style="96" customWidth="1"/>
    <col min="8" max="8" width="19.36328125" style="96" customWidth="1"/>
    <col min="9" max="9" width="17" style="97" customWidth="1"/>
    <col min="10" max="10" width="1.08984375" style="98" customWidth="1"/>
    <col min="11" max="16384" width="9" style="98"/>
  </cols>
  <sheetData>
    <row r="1" spans="2:9" ht="24" customHeight="1" x14ac:dyDescent="0.2">
      <c r="B1" s="95" t="s">
        <v>23</v>
      </c>
    </row>
    <row r="2" spans="2:9" ht="24" customHeight="1" thickBot="1" x14ac:dyDescent="0.25">
      <c r="E2" s="99" t="s">
        <v>95</v>
      </c>
      <c r="G2" s="98"/>
      <c r="H2" s="98"/>
      <c r="I2" s="98"/>
    </row>
    <row r="3" spans="2:9" ht="24" customHeight="1" x14ac:dyDescent="0.2">
      <c r="B3" s="100" t="s">
        <v>24</v>
      </c>
      <c r="C3" s="101" t="s">
        <v>25</v>
      </c>
      <c r="D3" s="102" t="s">
        <v>26</v>
      </c>
      <c r="E3" s="103"/>
      <c r="G3" s="98"/>
      <c r="H3" s="98"/>
      <c r="I3" s="98"/>
    </row>
    <row r="4" spans="2:9" ht="24" customHeight="1" thickBot="1" x14ac:dyDescent="0.25">
      <c r="B4" s="104"/>
      <c r="C4" s="105"/>
      <c r="D4" s="106" t="s">
        <v>27</v>
      </c>
      <c r="E4" s="107" t="s">
        <v>28</v>
      </c>
      <c r="G4" s="98"/>
      <c r="H4" s="98"/>
      <c r="I4" s="98"/>
    </row>
    <row r="5" spans="2:9" ht="40" customHeight="1" thickTop="1" x14ac:dyDescent="0.2">
      <c r="B5" s="43" t="s">
        <v>29</v>
      </c>
      <c r="C5" s="44" t="s">
        <v>30</v>
      </c>
      <c r="D5" s="45" t="s">
        <v>31</v>
      </c>
      <c r="E5" s="119" t="s">
        <v>32</v>
      </c>
      <c r="G5" s="98"/>
      <c r="H5" s="98"/>
      <c r="I5" s="98"/>
    </row>
    <row r="6" spans="2:9" ht="40" customHeight="1" x14ac:dyDescent="0.2">
      <c r="B6" s="47">
        <v>2</v>
      </c>
      <c r="C6" s="48" t="s">
        <v>33</v>
      </c>
      <c r="D6" s="49" t="s">
        <v>34</v>
      </c>
      <c r="E6" s="113" t="s">
        <v>35</v>
      </c>
      <c r="G6" s="98"/>
      <c r="H6" s="98"/>
      <c r="I6" s="98"/>
    </row>
    <row r="7" spans="2:9" ht="40" customHeight="1" x14ac:dyDescent="0.2">
      <c r="B7" s="47">
        <v>3</v>
      </c>
      <c r="C7" s="48" t="s">
        <v>30</v>
      </c>
      <c r="D7" s="49" t="s">
        <v>36</v>
      </c>
      <c r="E7" s="113" t="s">
        <v>37</v>
      </c>
      <c r="G7" s="98"/>
      <c r="H7" s="98"/>
      <c r="I7" s="98"/>
    </row>
    <row r="8" spans="2:9" ht="40" customHeight="1" x14ac:dyDescent="0.2">
      <c r="B8" s="43">
        <v>4</v>
      </c>
      <c r="C8" s="44" t="s">
        <v>38</v>
      </c>
      <c r="D8" s="111" t="s">
        <v>37</v>
      </c>
      <c r="E8" s="120" t="s">
        <v>64</v>
      </c>
      <c r="G8" s="98"/>
      <c r="H8" s="98"/>
      <c r="I8" s="98"/>
    </row>
    <row r="9" spans="2:9" ht="40" customHeight="1" x14ac:dyDescent="0.2">
      <c r="B9" s="121">
        <v>5</v>
      </c>
      <c r="C9" s="122" t="s">
        <v>38</v>
      </c>
      <c r="D9" s="111" t="s">
        <v>39</v>
      </c>
      <c r="E9" s="120" t="s">
        <v>67</v>
      </c>
      <c r="G9" s="98"/>
      <c r="H9" s="98"/>
      <c r="I9" s="98"/>
    </row>
    <row r="10" spans="2:9" ht="40" customHeight="1" x14ac:dyDescent="0.2">
      <c r="B10" s="47">
        <v>6</v>
      </c>
      <c r="C10" s="48" t="s">
        <v>63</v>
      </c>
      <c r="D10" s="49" t="s">
        <v>65</v>
      </c>
      <c r="E10" s="113" t="s">
        <v>88</v>
      </c>
      <c r="G10" s="98"/>
      <c r="H10" s="98"/>
      <c r="I10" s="98"/>
    </row>
    <row r="11" spans="2:9" ht="40" customHeight="1" thickBot="1" x14ac:dyDescent="0.25">
      <c r="B11" s="114">
        <v>7</v>
      </c>
      <c r="C11" s="115" t="s">
        <v>86</v>
      </c>
      <c r="D11" s="116" t="s">
        <v>87</v>
      </c>
      <c r="E11" s="123" t="s">
        <v>89</v>
      </c>
      <c r="G11" s="98"/>
      <c r="H11" s="98"/>
      <c r="I11" s="98"/>
    </row>
    <row r="12" spans="2:9" ht="9" customHeight="1" x14ac:dyDescent="0.2">
      <c r="E12" s="97"/>
      <c r="G12" s="98"/>
      <c r="H12" s="98"/>
      <c r="I12" s="98"/>
    </row>
    <row r="13" spans="2:9" ht="18.75" customHeight="1" x14ac:dyDescent="0.2">
      <c r="B13" s="118" t="s">
        <v>40</v>
      </c>
    </row>
  </sheetData>
  <mergeCells count="3">
    <mergeCell ref="B3:B4"/>
    <mergeCell ref="C3:C4"/>
    <mergeCell ref="D3:E3"/>
  </mergeCells>
  <phoneticPr fontId="3"/>
  <dataValidations count="1">
    <dataValidation allowBlank="1" showInputMessage="1" showErrorMessage="1" sqref="H13:I65537 D13:D65537 D2:E12 C1:C3 C5:C65537"/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view="pageBreakPreview" zoomScaleNormal="100" zoomScaleSheetLayoutView="100" workbookViewId="0"/>
  </sheetViews>
  <sheetFormatPr defaultColWidth="9" defaultRowHeight="18.75" customHeight="1" x14ac:dyDescent="0.2"/>
  <cols>
    <col min="1" max="1" width="6.6328125" style="98" customWidth="1"/>
    <col min="2" max="2" width="10.6328125" style="96" customWidth="1"/>
    <col min="3" max="3" width="21.6328125" style="96" customWidth="1"/>
    <col min="4" max="4" width="21.6328125" style="97" customWidth="1"/>
    <col min="5" max="5" width="21.6328125" style="98" customWidth="1"/>
    <col min="6" max="6" width="1.6328125" style="98" customWidth="1"/>
    <col min="7" max="7" width="6.08984375" style="96" customWidth="1"/>
    <col min="8" max="8" width="19.36328125" style="96" customWidth="1"/>
    <col min="9" max="9" width="17" style="97" customWidth="1"/>
    <col min="10" max="10" width="1.08984375" style="98" customWidth="1"/>
    <col min="11" max="16384" width="9" style="98"/>
  </cols>
  <sheetData>
    <row r="1" spans="2:9" ht="24" customHeight="1" x14ac:dyDescent="0.2">
      <c r="B1" s="95" t="s">
        <v>41</v>
      </c>
    </row>
    <row r="2" spans="2:9" ht="24" customHeight="1" thickBot="1" x14ac:dyDescent="0.25">
      <c r="E2" s="99" t="s">
        <v>95</v>
      </c>
      <c r="G2" s="98"/>
      <c r="H2" s="98"/>
      <c r="I2" s="98"/>
    </row>
    <row r="3" spans="2:9" ht="24" customHeight="1" x14ac:dyDescent="0.2">
      <c r="B3" s="100" t="s">
        <v>24</v>
      </c>
      <c r="C3" s="101" t="s">
        <v>25</v>
      </c>
      <c r="D3" s="102" t="s">
        <v>26</v>
      </c>
      <c r="E3" s="103"/>
      <c r="G3" s="98"/>
      <c r="H3" s="98"/>
      <c r="I3" s="98"/>
    </row>
    <row r="4" spans="2:9" ht="24" customHeight="1" thickBot="1" x14ac:dyDescent="0.25">
      <c r="B4" s="104"/>
      <c r="C4" s="105"/>
      <c r="D4" s="106" t="s">
        <v>27</v>
      </c>
      <c r="E4" s="107" t="s">
        <v>28</v>
      </c>
      <c r="G4" s="98"/>
      <c r="H4" s="98"/>
      <c r="I4" s="98"/>
    </row>
    <row r="5" spans="2:9" ht="40" customHeight="1" thickTop="1" x14ac:dyDescent="0.2">
      <c r="B5" s="43" t="s">
        <v>42</v>
      </c>
      <c r="C5" s="44" t="s">
        <v>43</v>
      </c>
      <c r="D5" s="108" t="s">
        <v>31</v>
      </c>
      <c r="E5" s="46" t="s">
        <v>32</v>
      </c>
      <c r="G5" s="98"/>
      <c r="H5" s="98"/>
      <c r="I5" s="98"/>
    </row>
    <row r="6" spans="2:9" ht="40" customHeight="1" x14ac:dyDescent="0.2">
      <c r="B6" s="109">
        <v>2</v>
      </c>
      <c r="C6" s="48" t="s">
        <v>44</v>
      </c>
      <c r="D6" s="49" t="s">
        <v>45</v>
      </c>
      <c r="E6" s="110" t="s">
        <v>46</v>
      </c>
    </row>
    <row r="7" spans="2:9" ht="40" customHeight="1" x14ac:dyDescent="0.2">
      <c r="B7" s="109">
        <v>3</v>
      </c>
      <c r="C7" s="48" t="s">
        <v>47</v>
      </c>
      <c r="D7" s="49" t="s">
        <v>48</v>
      </c>
      <c r="E7" s="110" t="s">
        <v>49</v>
      </c>
    </row>
    <row r="8" spans="2:9" ht="40" customHeight="1" x14ac:dyDescent="0.2">
      <c r="B8" s="109">
        <v>4</v>
      </c>
      <c r="C8" s="48" t="s">
        <v>50</v>
      </c>
      <c r="D8" s="49" t="s">
        <v>51</v>
      </c>
      <c r="E8" s="110" t="s">
        <v>52</v>
      </c>
    </row>
    <row r="9" spans="2:9" ht="40" customHeight="1" x14ac:dyDescent="0.2">
      <c r="B9" s="47">
        <v>5</v>
      </c>
      <c r="C9" s="48" t="s">
        <v>53</v>
      </c>
      <c r="D9" s="49" t="s">
        <v>54</v>
      </c>
      <c r="E9" s="110" t="s">
        <v>55</v>
      </c>
    </row>
    <row r="10" spans="2:9" ht="40" customHeight="1" x14ac:dyDescent="0.2">
      <c r="B10" s="43">
        <v>6</v>
      </c>
      <c r="C10" s="44" t="s">
        <v>56</v>
      </c>
      <c r="D10" s="111" t="s">
        <v>55</v>
      </c>
      <c r="E10" s="112" t="s">
        <v>66</v>
      </c>
    </row>
    <row r="11" spans="2:9" ht="40" customHeight="1" x14ac:dyDescent="0.2">
      <c r="B11" s="47">
        <v>7</v>
      </c>
      <c r="C11" s="48" t="s">
        <v>57</v>
      </c>
      <c r="D11" s="49" t="s">
        <v>58</v>
      </c>
      <c r="E11" s="110" t="s">
        <v>59</v>
      </c>
    </row>
    <row r="12" spans="2:9" ht="40" customHeight="1" x14ac:dyDescent="0.2">
      <c r="B12" s="47">
        <v>8</v>
      </c>
      <c r="C12" s="48" t="s">
        <v>60</v>
      </c>
      <c r="D12" s="49" t="s">
        <v>61</v>
      </c>
      <c r="E12" s="110" t="s">
        <v>67</v>
      </c>
    </row>
    <row r="13" spans="2:9" ht="40" customHeight="1" x14ac:dyDescent="0.2">
      <c r="B13" s="43">
        <v>9</v>
      </c>
      <c r="C13" s="44" t="s">
        <v>85</v>
      </c>
      <c r="D13" s="45" t="s">
        <v>81</v>
      </c>
      <c r="E13" s="46" t="s">
        <v>82</v>
      </c>
    </row>
    <row r="14" spans="2:9" ht="40" customHeight="1" x14ac:dyDescent="0.2">
      <c r="B14" s="47">
        <v>10</v>
      </c>
      <c r="C14" s="48" t="s">
        <v>93</v>
      </c>
      <c r="D14" s="49" t="s">
        <v>83</v>
      </c>
      <c r="E14" s="113" t="s">
        <v>91</v>
      </c>
    </row>
    <row r="15" spans="2:9" ht="40" customHeight="1" thickBot="1" x14ac:dyDescent="0.25">
      <c r="B15" s="114">
        <v>11</v>
      </c>
      <c r="C15" s="115" t="s">
        <v>92</v>
      </c>
      <c r="D15" s="116" t="s">
        <v>94</v>
      </c>
      <c r="E15" s="117" t="s">
        <v>90</v>
      </c>
    </row>
    <row r="16" spans="2:9" ht="9" customHeight="1" x14ac:dyDescent="0.2"/>
    <row r="17" spans="2:2" ht="18" customHeight="1" x14ac:dyDescent="0.2">
      <c r="B17" s="118" t="s">
        <v>40</v>
      </c>
    </row>
  </sheetData>
  <mergeCells count="3">
    <mergeCell ref="B3:B4"/>
    <mergeCell ref="C3:C4"/>
    <mergeCell ref="D3:E3"/>
  </mergeCells>
  <phoneticPr fontId="3"/>
  <dataValidations count="1">
    <dataValidation allowBlank="1" showInputMessage="1" showErrorMessage="1" sqref="D12:D65538 H6:I65538 E12:E15 D2:E11 C1:C3 C5:C65538"/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view="pageBreakPreview" zoomScaleNormal="100" zoomScaleSheetLayoutView="100" workbookViewId="0"/>
  </sheetViews>
  <sheetFormatPr defaultColWidth="9" defaultRowHeight="13" x14ac:dyDescent="0.2"/>
  <cols>
    <col min="1" max="1" width="2.26953125" style="30" customWidth="1"/>
    <col min="2" max="5" width="14.08984375" style="30" customWidth="1"/>
    <col min="6" max="6" width="16.26953125" style="30" customWidth="1"/>
    <col min="7" max="7" width="1.90625" style="30" customWidth="1"/>
    <col min="8" max="16384" width="9" style="30"/>
  </cols>
  <sheetData>
    <row r="1" spans="2:9" ht="22.5" customHeight="1" x14ac:dyDescent="0.2">
      <c r="B1" s="29" t="s">
        <v>17</v>
      </c>
      <c r="G1" s="31"/>
      <c r="H1" s="31"/>
      <c r="I1" s="31"/>
    </row>
    <row r="2" spans="2:9" ht="24" customHeight="1" thickBot="1" x14ac:dyDescent="0.25">
      <c r="B2" s="86"/>
      <c r="C2" s="86"/>
      <c r="D2" s="86"/>
      <c r="E2" s="87"/>
      <c r="F2" s="54" t="s">
        <v>97</v>
      </c>
      <c r="G2" s="31"/>
      <c r="H2" s="31"/>
      <c r="I2" s="31"/>
    </row>
    <row r="3" spans="2:9" ht="51" customHeight="1" x14ac:dyDescent="0.2">
      <c r="B3" s="88" t="s">
        <v>18</v>
      </c>
      <c r="C3" s="89" t="s">
        <v>19</v>
      </c>
      <c r="D3" s="90" t="s">
        <v>20</v>
      </c>
      <c r="E3" s="90" t="s">
        <v>21</v>
      </c>
      <c r="F3" s="91" t="s">
        <v>73</v>
      </c>
      <c r="G3" s="31"/>
      <c r="H3" s="32"/>
      <c r="I3" s="31"/>
    </row>
    <row r="4" spans="2:9" ht="40.5" customHeight="1" thickBot="1" x14ac:dyDescent="0.25">
      <c r="B4" s="92" t="s">
        <v>84</v>
      </c>
      <c r="C4" s="93">
        <v>95227</v>
      </c>
      <c r="D4" s="93">
        <v>44367</v>
      </c>
      <c r="E4" s="93">
        <v>50860</v>
      </c>
      <c r="F4" s="94">
        <v>83.61</v>
      </c>
    </row>
    <row r="5" spans="2:9" ht="9" customHeight="1" x14ac:dyDescent="0.2">
      <c r="B5" s="33"/>
      <c r="C5" s="34"/>
      <c r="D5" s="34"/>
      <c r="E5" s="34"/>
      <c r="F5" s="35"/>
    </row>
    <row r="6" spans="2:9" ht="18" customHeight="1" x14ac:dyDescent="0.2">
      <c r="B6" s="36" t="s">
        <v>22</v>
      </c>
    </row>
    <row r="7" spans="2:9" ht="21" customHeight="1" x14ac:dyDescent="0.2"/>
    <row r="8" spans="2:9" ht="21" customHeight="1" x14ac:dyDescent="0.2"/>
    <row r="9" spans="2:9" ht="21" customHeight="1" x14ac:dyDescent="0.2"/>
    <row r="10" spans="2:9" ht="21" customHeight="1" x14ac:dyDescent="0.2"/>
    <row r="11" spans="2:9" ht="21" customHeight="1" x14ac:dyDescent="0.2"/>
    <row r="12" spans="2:9" ht="21" customHeight="1" x14ac:dyDescent="0.2"/>
  </sheetData>
  <dataConsolidate/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view="pageBreakPreview" zoomScaleNormal="85" zoomScaleSheetLayoutView="100" workbookViewId="0">
      <pane ySplit="5" topLeftCell="A6" activePane="bottomLeft" state="frozen"/>
      <selection activeCell="C15" sqref="C15"/>
      <selection pane="bottomLeft"/>
    </sheetView>
  </sheetViews>
  <sheetFormatPr defaultColWidth="9" defaultRowHeight="13" x14ac:dyDescent="0.2"/>
  <cols>
    <col min="1" max="1" width="2.08984375" style="3" customWidth="1"/>
    <col min="2" max="2" width="28.6328125" style="3" customWidth="1"/>
    <col min="3" max="3" width="10.08984375" style="3" bestFit="1" customWidth="1"/>
    <col min="4" max="10" width="7.36328125" style="3" customWidth="1"/>
    <col min="11" max="11" width="0.7265625" style="3" customWidth="1"/>
    <col min="12" max="16384" width="9" style="3"/>
  </cols>
  <sheetData>
    <row r="1" spans="2:13" ht="24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3" ht="20" customHeight="1" thickBot="1" x14ac:dyDescent="0.25">
      <c r="B2" s="4"/>
    </row>
    <row r="3" spans="2:13" ht="23.25" customHeight="1" x14ac:dyDescent="0.2">
      <c r="B3" s="63" t="s">
        <v>1</v>
      </c>
      <c r="C3" s="65" t="s">
        <v>2</v>
      </c>
      <c r="D3" s="67" t="s">
        <v>3</v>
      </c>
      <c r="E3" s="68"/>
      <c r="F3" s="69"/>
      <c r="G3" s="67" t="s">
        <v>4</v>
      </c>
      <c r="H3" s="68"/>
      <c r="I3" s="69"/>
      <c r="J3" s="5" t="s">
        <v>5</v>
      </c>
      <c r="K3" s="6"/>
      <c r="L3" s="7"/>
      <c r="M3" s="8"/>
    </row>
    <row r="4" spans="2:13" ht="23.25" customHeight="1" x14ac:dyDescent="0.2">
      <c r="B4" s="64"/>
      <c r="C4" s="66"/>
      <c r="D4" s="9" t="s">
        <v>6</v>
      </c>
      <c r="E4" s="9" t="s">
        <v>7</v>
      </c>
      <c r="F4" s="10" t="s">
        <v>8</v>
      </c>
      <c r="G4" s="9" t="s">
        <v>6</v>
      </c>
      <c r="H4" s="9" t="s">
        <v>7</v>
      </c>
      <c r="I4" s="9" t="s">
        <v>8</v>
      </c>
      <c r="J4" s="11" t="s">
        <v>74</v>
      </c>
      <c r="K4" s="6"/>
      <c r="L4" s="8"/>
      <c r="M4" s="8"/>
    </row>
    <row r="5" spans="2:13" ht="40" hidden="1" customHeight="1" x14ac:dyDescent="0.2">
      <c r="B5" s="12" t="s">
        <v>9</v>
      </c>
      <c r="C5" s="13">
        <v>35022</v>
      </c>
      <c r="D5" s="14">
        <f>SUM(E5:F5)</f>
        <v>59833</v>
      </c>
      <c r="E5" s="15">
        <v>27238</v>
      </c>
      <c r="F5" s="16">
        <v>32595</v>
      </c>
      <c r="G5" s="14">
        <f>SUM(H5:I5)</f>
        <v>29760</v>
      </c>
      <c r="H5" s="15">
        <v>13200</v>
      </c>
      <c r="I5" s="16">
        <v>16560</v>
      </c>
      <c r="J5" s="17">
        <f>G5/D5*100</f>
        <v>49.738438654254338</v>
      </c>
      <c r="K5" s="18"/>
    </row>
    <row r="6" spans="2:13" ht="23.25" customHeight="1" x14ac:dyDescent="0.2">
      <c r="B6" s="19" t="s">
        <v>10</v>
      </c>
      <c r="C6" s="20">
        <v>39180</v>
      </c>
      <c r="D6" s="37">
        <v>105981</v>
      </c>
      <c r="E6" s="21">
        <v>48767</v>
      </c>
      <c r="F6" s="21">
        <v>57214</v>
      </c>
      <c r="G6" s="21">
        <v>70009</v>
      </c>
      <c r="H6" s="21">
        <v>31473</v>
      </c>
      <c r="I6" s="21">
        <v>38536</v>
      </c>
      <c r="J6" s="22">
        <v>66.06</v>
      </c>
    </row>
    <row r="7" spans="2:13" ht="23.25" customHeight="1" x14ac:dyDescent="0.2">
      <c r="B7" s="19" t="s">
        <v>11</v>
      </c>
      <c r="C7" s="23">
        <v>39180</v>
      </c>
      <c r="D7" s="38">
        <v>105981</v>
      </c>
      <c r="E7" s="24">
        <v>48767</v>
      </c>
      <c r="F7" s="24">
        <v>57214</v>
      </c>
      <c r="G7" s="24">
        <v>69956</v>
      </c>
      <c r="H7" s="24">
        <v>31451</v>
      </c>
      <c r="I7" s="24">
        <v>38505</v>
      </c>
      <c r="J7" s="22">
        <v>66.010000000000005</v>
      </c>
    </row>
    <row r="8" spans="2:13" ht="23.25" customHeight="1" x14ac:dyDescent="0.2">
      <c r="B8" s="25" t="s">
        <v>12</v>
      </c>
      <c r="C8" s="23">
        <v>39292</v>
      </c>
      <c r="D8" s="38">
        <f>SUM(E8:F8)</f>
        <v>106434</v>
      </c>
      <c r="E8" s="24">
        <v>48998</v>
      </c>
      <c r="F8" s="24">
        <v>57436</v>
      </c>
      <c r="G8" s="24">
        <f>SUM(H8:I8)</f>
        <v>65915</v>
      </c>
      <c r="H8" s="24">
        <v>30139</v>
      </c>
      <c r="I8" s="24">
        <v>35776</v>
      </c>
      <c r="J8" s="22">
        <f>ROUND(G8/D8*100,2)</f>
        <v>61.93</v>
      </c>
    </row>
    <row r="9" spans="2:13" ht="23.25" customHeight="1" x14ac:dyDescent="0.2">
      <c r="B9" s="25" t="s">
        <v>13</v>
      </c>
      <c r="C9" s="23">
        <v>39838</v>
      </c>
      <c r="D9" s="38">
        <f t="shared" ref="D9:D15" si="0">SUM(E9:F9)</f>
        <v>105221</v>
      </c>
      <c r="E9" s="24">
        <v>48376</v>
      </c>
      <c r="F9" s="24">
        <v>56845</v>
      </c>
      <c r="G9" s="24">
        <f t="shared" ref="G9:G15" si="1">SUM(H9:I9)</f>
        <v>75698</v>
      </c>
      <c r="H9" s="24">
        <v>34316</v>
      </c>
      <c r="I9" s="24">
        <v>41382</v>
      </c>
      <c r="J9" s="22">
        <f t="shared" ref="J9:J15" si="2">ROUND(G9/D9*100,2)</f>
        <v>71.94</v>
      </c>
    </row>
    <row r="10" spans="2:13" ht="23.25" customHeight="1" x14ac:dyDescent="0.2">
      <c r="B10" s="25" t="s">
        <v>14</v>
      </c>
      <c r="C10" s="23">
        <v>39838</v>
      </c>
      <c r="D10" s="38">
        <f t="shared" si="0"/>
        <v>105221</v>
      </c>
      <c r="E10" s="24">
        <v>48376</v>
      </c>
      <c r="F10" s="24">
        <v>56845</v>
      </c>
      <c r="G10" s="24">
        <f t="shared" si="1"/>
        <v>75698</v>
      </c>
      <c r="H10" s="24">
        <v>34315</v>
      </c>
      <c r="I10" s="24">
        <v>41383</v>
      </c>
      <c r="J10" s="22">
        <f t="shared" si="2"/>
        <v>71.94</v>
      </c>
    </row>
    <row r="11" spans="2:13" ht="23.25" customHeight="1" x14ac:dyDescent="0.2">
      <c r="B11" s="25" t="s">
        <v>15</v>
      </c>
      <c r="C11" s="23">
        <v>40055</v>
      </c>
      <c r="D11" s="38">
        <f t="shared" si="0"/>
        <v>105586</v>
      </c>
      <c r="E11" s="24">
        <v>48607</v>
      </c>
      <c r="F11" s="24">
        <v>56979</v>
      </c>
      <c r="G11" s="24">
        <f t="shared" si="1"/>
        <v>75922</v>
      </c>
      <c r="H11" s="24">
        <v>34747</v>
      </c>
      <c r="I11" s="24">
        <v>41175</v>
      </c>
      <c r="J11" s="22">
        <f t="shared" si="2"/>
        <v>71.91</v>
      </c>
    </row>
    <row r="12" spans="2:13" ht="23.25" customHeight="1" x14ac:dyDescent="0.2">
      <c r="B12" s="25" t="s">
        <v>12</v>
      </c>
      <c r="C12" s="23">
        <v>40370</v>
      </c>
      <c r="D12" s="38">
        <f t="shared" si="0"/>
        <v>105298</v>
      </c>
      <c r="E12" s="24">
        <v>48480</v>
      </c>
      <c r="F12" s="24">
        <v>56818</v>
      </c>
      <c r="G12" s="24">
        <f t="shared" si="1"/>
        <v>65077</v>
      </c>
      <c r="H12" s="24">
        <v>29916</v>
      </c>
      <c r="I12" s="24">
        <v>35161</v>
      </c>
      <c r="J12" s="22">
        <f t="shared" si="2"/>
        <v>61.8</v>
      </c>
    </row>
    <row r="13" spans="2:13" ht="23.25" customHeight="1" x14ac:dyDescent="0.2">
      <c r="B13" s="25" t="s">
        <v>10</v>
      </c>
      <c r="C13" s="23">
        <v>40643</v>
      </c>
      <c r="D13" s="38">
        <f t="shared" si="0"/>
        <v>104024</v>
      </c>
      <c r="E13" s="24">
        <v>47820</v>
      </c>
      <c r="F13" s="24">
        <v>56204</v>
      </c>
      <c r="G13" s="24">
        <f t="shared" si="1"/>
        <v>62989</v>
      </c>
      <c r="H13" s="24">
        <v>28602</v>
      </c>
      <c r="I13" s="24">
        <v>34387</v>
      </c>
      <c r="J13" s="22">
        <f t="shared" si="2"/>
        <v>60.55</v>
      </c>
    </row>
    <row r="14" spans="2:13" ht="23.25" customHeight="1" x14ac:dyDescent="0.2">
      <c r="B14" s="19" t="s">
        <v>11</v>
      </c>
      <c r="C14" s="23">
        <v>40643</v>
      </c>
      <c r="D14" s="38">
        <f t="shared" si="0"/>
        <v>104024</v>
      </c>
      <c r="E14" s="24">
        <v>47820</v>
      </c>
      <c r="F14" s="24">
        <v>56204</v>
      </c>
      <c r="G14" s="24">
        <f t="shared" si="1"/>
        <v>62925</v>
      </c>
      <c r="H14" s="24">
        <v>28567</v>
      </c>
      <c r="I14" s="24">
        <v>34358</v>
      </c>
      <c r="J14" s="22">
        <f t="shared" si="2"/>
        <v>60.49</v>
      </c>
    </row>
    <row r="15" spans="2:13" ht="23.25" customHeight="1" x14ac:dyDescent="0.2">
      <c r="B15" s="26" t="s">
        <v>16</v>
      </c>
      <c r="C15" s="23">
        <v>41259</v>
      </c>
      <c r="D15" s="38">
        <f t="shared" si="0"/>
        <v>104032</v>
      </c>
      <c r="E15" s="24">
        <v>47884</v>
      </c>
      <c r="F15" s="24">
        <v>56148</v>
      </c>
      <c r="G15" s="24">
        <f t="shared" si="1"/>
        <v>61301</v>
      </c>
      <c r="H15" s="24">
        <v>28200</v>
      </c>
      <c r="I15" s="24">
        <v>33101</v>
      </c>
      <c r="J15" s="22">
        <f t="shared" si="2"/>
        <v>58.93</v>
      </c>
    </row>
    <row r="16" spans="2:13" ht="23.25" customHeight="1" x14ac:dyDescent="0.2">
      <c r="B16" s="25" t="s">
        <v>13</v>
      </c>
      <c r="C16" s="23">
        <v>41301</v>
      </c>
      <c r="D16" s="38">
        <f>SUM(E16:F16)</f>
        <v>103542</v>
      </c>
      <c r="E16" s="24">
        <v>47661</v>
      </c>
      <c r="F16" s="24">
        <v>55881</v>
      </c>
      <c r="G16" s="24">
        <f>SUM(H16:I16)</f>
        <v>71928</v>
      </c>
      <c r="H16" s="24">
        <v>32569</v>
      </c>
      <c r="I16" s="24">
        <v>39359</v>
      </c>
      <c r="J16" s="22">
        <f>ROUND(G16/D16*100,2)</f>
        <v>69.47</v>
      </c>
    </row>
    <row r="17" spans="1:19" ht="23.25" customHeight="1" x14ac:dyDescent="0.2">
      <c r="B17" s="25" t="s">
        <v>14</v>
      </c>
      <c r="C17" s="23">
        <v>41301</v>
      </c>
      <c r="D17" s="38">
        <f>SUM(E17:F17)</f>
        <v>103542</v>
      </c>
      <c r="E17" s="24">
        <v>47661</v>
      </c>
      <c r="F17" s="24">
        <v>55881</v>
      </c>
      <c r="G17" s="24">
        <f>SUM(H17:I17)</f>
        <v>71926</v>
      </c>
      <c r="H17" s="24">
        <v>32568</v>
      </c>
      <c r="I17" s="24">
        <v>39358</v>
      </c>
      <c r="J17" s="22">
        <v>69.47</v>
      </c>
    </row>
    <row r="18" spans="1:19" ht="23.25" customHeight="1" x14ac:dyDescent="0.2">
      <c r="B18" s="25" t="s">
        <v>75</v>
      </c>
      <c r="C18" s="23">
        <v>41476</v>
      </c>
      <c r="D18" s="38">
        <v>103805</v>
      </c>
      <c r="E18" s="24">
        <v>47798</v>
      </c>
      <c r="F18" s="24">
        <v>56007</v>
      </c>
      <c r="G18" s="24">
        <v>54392</v>
      </c>
      <c r="H18" s="24">
        <v>25130</v>
      </c>
      <c r="I18" s="24">
        <v>29262</v>
      </c>
      <c r="J18" s="22">
        <v>52.4</v>
      </c>
    </row>
    <row r="19" spans="1:19" ht="23.25" customHeight="1" x14ac:dyDescent="0.2">
      <c r="B19" s="25" t="s">
        <v>76</v>
      </c>
      <c r="C19" s="23">
        <v>41987</v>
      </c>
      <c r="D19" s="38">
        <v>102724</v>
      </c>
      <c r="E19" s="24">
        <v>47342</v>
      </c>
      <c r="F19" s="24">
        <v>55382</v>
      </c>
      <c r="G19" s="24">
        <v>59829</v>
      </c>
      <c r="H19" s="24">
        <v>27507</v>
      </c>
      <c r="I19" s="24">
        <v>32322</v>
      </c>
      <c r="J19" s="22">
        <v>58.24</v>
      </c>
    </row>
    <row r="20" spans="1:19" ht="23.25" customHeight="1" x14ac:dyDescent="0.2">
      <c r="B20" s="25" t="s">
        <v>77</v>
      </c>
      <c r="C20" s="23">
        <v>42015</v>
      </c>
      <c r="D20" s="38">
        <v>102210</v>
      </c>
      <c r="E20" s="24">
        <v>47091</v>
      </c>
      <c r="F20" s="24">
        <v>55119</v>
      </c>
      <c r="G20" s="24">
        <v>51075</v>
      </c>
      <c r="H20" s="24">
        <v>23628</v>
      </c>
      <c r="I20" s="24">
        <v>27447</v>
      </c>
      <c r="J20" s="27">
        <v>49.97</v>
      </c>
    </row>
    <row r="21" spans="1:19" ht="23.25" customHeight="1" x14ac:dyDescent="0.2">
      <c r="B21" s="26" t="s">
        <v>75</v>
      </c>
      <c r="C21" s="23">
        <v>42561</v>
      </c>
      <c r="D21" s="38">
        <v>103941</v>
      </c>
      <c r="E21" s="24">
        <v>48096</v>
      </c>
      <c r="F21" s="24">
        <v>55845</v>
      </c>
      <c r="G21" s="24">
        <v>55487</v>
      </c>
      <c r="H21" s="24">
        <v>25712</v>
      </c>
      <c r="I21" s="24">
        <v>29775</v>
      </c>
      <c r="J21" s="28">
        <v>53.38</v>
      </c>
    </row>
    <row r="22" spans="1:19" ht="23.25" customHeight="1" x14ac:dyDescent="0.2">
      <c r="B22" s="26" t="s">
        <v>78</v>
      </c>
      <c r="C22" s="23">
        <v>42764</v>
      </c>
      <c r="D22" s="38">
        <v>102796</v>
      </c>
      <c r="E22" s="24">
        <v>47531</v>
      </c>
      <c r="F22" s="24">
        <v>55265</v>
      </c>
      <c r="G22" s="24">
        <v>65101</v>
      </c>
      <c r="H22" s="24">
        <v>29587</v>
      </c>
      <c r="I22" s="24">
        <v>35514</v>
      </c>
      <c r="J22" s="28">
        <v>63.33</v>
      </c>
    </row>
    <row r="23" spans="1:19" ht="23.25" customHeight="1" x14ac:dyDescent="0.2">
      <c r="B23" s="26" t="s">
        <v>79</v>
      </c>
      <c r="C23" s="23">
        <v>42764</v>
      </c>
      <c r="D23" s="38">
        <v>102796</v>
      </c>
      <c r="E23" s="24">
        <v>47531</v>
      </c>
      <c r="F23" s="24">
        <v>55265</v>
      </c>
      <c r="G23" s="24">
        <v>65099</v>
      </c>
      <c r="H23" s="24">
        <v>29585</v>
      </c>
      <c r="I23" s="24">
        <v>35514</v>
      </c>
      <c r="J23" s="28">
        <v>63.33</v>
      </c>
    </row>
    <row r="24" spans="1:19" ht="23.25" customHeight="1" x14ac:dyDescent="0.2">
      <c r="B24" s="26" t="s">
        <v>76</v>
      </c>
      <c r="C24" s="23">
        <v>43030</v>
      </c>
      <c r="D24" s="38">
        <v>102540</v>
      </c>
      <c r="E24" s="24">
        <v>47467</v>
      </c>
      <c r="F24" s="24">
        <v>55073</v>
      </c>
      <c r="G24" s="24">
        <v>59356</v>
      </c>
      <c r="H24" s="24">
        <v>27509</v>
      </c>
      <c r="I24" s="24">
        <v>31847</v>
      </c>
      <c r="J24" s="28">
        <v>57.89</v>
      </c>
    </row>
    <row r="25" spans="1:19" ht="23.25" customHeight="1" x14ac:dyDescent="0.2">
      <c r="B25" s="26" t="s">
        <v>62</v>
      </c>
      <c r="C25" s="23">
        <v>43450</v>
      </c>
      <c r="D25" s="38">
        <v>101092</v>
      </c>
      <c r="E25" s="24">
        <v>46810</v>
      </c>
      <c r="F25" s="24">
        <v>54282</v>
      </c>
      <c r="G25" s="24">
        <v>34419</v>
      </c>
      <c r="H25" s="24">
        <v>15936</v>
      </c>
      <c r="I25" s="24">
        <v>18483</v>
      </c>
      <c r="J25" s="28">
        <v>34.049999999999997</v>
      </c>
    </row>
    <row r="26" spans="1:19" ht="23.25" customHeight="1" x14ac:dyDescent="0.2">
      <c r="B26" s="26" t="s">
        <v>11</v>
      </c>
      <c r="C26" s="23">
        <v>43562</v>
      </c>
      <c r="D26" s="38">
        <v>100385</v>
      </c>
      <c r="E26" s="24">
        <v>46454</v>
      </c>
      <c r="F26" s="24">
        <v>53931</v>
      </c>
      <c r="G26" s="24">
        <v>47940</v>
      </c>
      <c r="H26" s="24">
        <v>22109</v>
      </c>
      <c r="I26" s="24">
        <v>25831</v>
      </c>
      <c r="J26" s="28">
        <v>47.76</v>
      </c>
    </row>
    <row r="27" spans="1:19" ht="23.25" customHeight="1" x14ac:dyDescent="0.2">
      <c r="B27" s="26" t="s">
        <v>68</v>
      </c>
      <c r="C27" s="23">
        <v>43667</v>
      </c>
      <c r="D27" s="38">
        <v>100967</v>
      </c>
      <c r="E27" s="24">
        <v>46798</v>
      </c>
      <c r="F27" s="24">
        <v>54169</v>
      </c>
      <c r="G27" s="24">
        <v>47486</v>
      </c>
      <c r="H27" s="24">
        <v>22137</v>
      </c>
      <c r="I27" s="24">
        <v>25349</v>
      </c>
      <c r="J27" s="28">
        <v>47.03</v>
      </c>
    </row>
    <row r="28" spans="1:19" ht="23.25" customHeight="1" x14ac:dyDescent="0.2">
      <c r="B28" s="26" t="s">
        <v>69</v>
      </c>
      <c r="C28" s="23">
        <v>44227</v>
      </c>
      <c r="D28" s="38">
        <v>98976</v>
      </c>
      <c r="E28" s="24">
        <v>45922</v>
      </c>
      <c r="F28" s="24">
        <v>53054</v>
      </c>
      <c r="G28" s="24">
        <v>56888</v>
      </c>
      <c r="H28" s="24">
        <v>26105</v>
      </c>
      <c r="I28" s="24">
        <v>30783</v>
      </c>
      <c r="J28" s="28">
        <v>57.48</v>
      </c>
    </row>
    <row r="29" spans="1:19" ht="23.25" customHeight="1" x14ac:dyDescent="0.2">
      <c r="B29" s="26" t="s">
        <v>70</v>
      </c>
      <c r="C29" s="23">
        <v>44227</v>
      </c>
      <c r="D29" s="38">
        <v>98976</v>
      </c>
      <c r="E29" s="24">
        <v>45922</v>
      </c>
      <c r="F29" s="24">
        <v>53054</v>
      </c>
      <c r="G29" s="24">
        <v>56889</v>
      </c>
      <c r="H29" s="24">
        <v>26104</v>
      </c>
      <c r="I29" s="24">
        <v>30785</v>
      </c>
      <c r="J29" s="28">
        <v>57.48</v>
      </c>
    </row>
    <row r="30" spans="1:19" ht="23.25" customHeight="1" x14ac:dyDescent="0.2">
      <c r="B30" s="26" t="s">
        <v>71</v>
      </c>
      <c r="C30" s="23">
        <v>44500</v>
      </c>
      <c r="D30" s="38">
        <v>98714</v>
      </c>
      <c r="E30" s="24">
        <v>45842</v>
      </c>
      <c r="F30" s="24">
        <v>52872</v>
      </c>
      <c r="G30" s="39">
        <v>57158</v>
      </c>
      <c r="H30" s="39">
        <v>26534</v>
      </c>
      <c r="I30" s="24">
        <v>30624</v>
      </c>
      <c r="J30" s="28">
        <v>57.9</v>
      </c>
      <c r="O30" s="18"/>
    </row>
    <row r="31" spans="1:19" ht="23.25" customHeight="1" x14ac:dyDescent="0.2">
      <c r="A31" s="40"/>
      <c r="B31" s="26" t="s">
        <v>72</v>
      </c>
      <c r="C31" s="41">
        <v>44514</v>
      </c>
      <c r="D31" s="42">
        <v>98239</v>
      </c>
      <c r="E31" s="39">
        <v>45602</v>
      </c>
      <c r="F31" s="39">
        <v>52637</v>
      </c>
      <c r="G31" s="39">
        <v>40556</v>
      </c>
      <c r="H31" s="39">
        <v>18854</v>
      </c>
      <c r="I31" s="39">
        <v>21702</v>
      </c>
      <c r="J31" s="28">
        <v>41.28</v>
      </c>
    </row>
    <row r="32" spans="1:19" ht="23.25" customHeight="1" x14ac:dyDescent="0.2">
      <c r="A32" s="40"/>
      <c r="B32" s="62" t="s">
        <v>75</v>
      </c>
      <c r="C32" s="50">
        <v>44752</v>
      </c>
      <c r="D32" s="51">
        <v>98159</v>
      </c>
      <c r="E32" s="52">
        <v>45695</v>
      </c>
      <c r="F32" s="52">
        <v>52464</v>
      </c>
      <c r="G32" s="52">
        <v>48001</v>
      </c>
      <c r="H32" s="52">
        <v>22418</v>
      </c>
      <c r="I32" s="52">
        <v>25583</v>
      </c>
      <c r="J32" s="53">
        <v>48.9</v>
      </c>
      <c r="S32" s="18"/>
    </row>
    <row r="33" spans="1:11" ht="23.25" customHeight="1" x14ac:dyDescent="0.2">
      <c r="B33" s="56" t="s">
        <v>77</v>
      </c>
      <c r="C33" s="57">
        <v>44913</v>
      </c>
      <c r="D33" s="58">
        <v>97086</v>
      </c>
      <c r="E33" s="59">
        <v>45143</v>
      </c>
      <c r="F33" s="59">
        <v>51943</v>
      </c>
      <c r="G33" s="60">
        <v>31239</v>
      </c>
      <c r="H33" s="59">
        <v>14317</v>
      </c>
      <c r="I33" s="59">
        <v>16922</v>
      </c>
      <c r="J33" s="53">
        <v>32.18</v>
      </c>
    </row>
    <row r="34" spans="1:11" ht="23.25" customHeight="1" x14ac:dyDescent="0.2">
      <c r="B34" s="62" t="s">
        <v>11</v>
      </c>
      <c r="C34" s="70">
        <v>45025</v>
      </c>
      <c r="D34" s="71">
        <v>96229</v>
      </c>
      <c r="E34" s="60">
        <v>44703</v>
      </c>
      <c r="F34" s="60">
        <v>51526</v>
      </c>
      <c r="G34" s="60">
        <v>44641</v>
      </c>
      <c r="H34" s="60">
        <v>20489</v>
      </c>
      <c r="I34" s="60">
        <v>24152</v>
      </c>
      <c r="J34" s="72">
        <v>46.39</v>
      </c>
      <c r="K34" s="61"/>
    </row>
    <row r="35" spans="1:11" ht="23.25" customHeight="1" thickBot="1" x14ac:dyDescent="0.25">
      <c r="A35" s="40"/>
      <c r="B35" s="73" t="s">
        <v>71</v>
      </c>
      <c r="C35" s="74">
        <v>45592</v>
      </c>
      <c r="D35" s="75">
        <v>95259</v>
      </c>
      <c r="E35" s="76">
        <v>44352</v>
      </c>
      <c r="F35" s="76">
        <v>50907</v>
      </c>
      <c r="G35" s="76">
        <v>52802</v>
      </c>
      <c r="H35" s="76">
        <v>24665</v>
      </c>
      <c r="I35" s="76">
        <v>28137</v>
      </c>
      <c r="J35" s="77">
        <v>55.43</v>
      </c>
      <c r="K35" s="61"/>
    </row>
    <row r="36" spans="1:11" ht="10" customHeight="1" x14ac:dyDescent="0.2">
      <c r="A36" s="18"/>
      <c r="B36" s="78"/>
      <c r="C36" s="79"/>
      <c r="D36" s="80"/>
      <c r="E36" s="81"/>
      <c r="F36" s="81"/>
      <c r="G36" s="81"/>
      <c r="H36" s="81"/>
      <c r="I36" s="81"/>
      <c r="J36" s="82"/>
      <c r="K36" s="18"/>
    </row>
    <row r="37" spans="1:11" ht="18" customHeight="1" x14ac:dyDescent="0.2">
      <c r="B37" s="55" t="s">
        <v>96</v>
      </c>
      <c r="C37" s="79"/>
      <c r="D37" s="81"/>
      <c r="E37" s="81"/>
      <c r="F37" s="81"/>
      <c r="G37" s="81"/>
      <c r="H37" s="81"/>
      <c r="I37" s="81"/>
      <c r="J37" s="83"/>
    </row>
    <row r="38" spans="1:11" ht="18" customHeight="1" x14ac:dyDescent="0.2">
      <c r="B38" s="84" t="s">
        <v>80</v>
      </c>
      <c r="C38" s="85"/>
      <c r="D38" s="85"/>
      <c r="E38" s="85"/>
      <c r="F38" s="85"/>
      <c r="G38" s="85"/>
      <c r="H38" s="85"/>
      <c r="I38" s="85"/>
      <c r="J38" s="85"/>
    </row>
    <row r="40" spans="1:11" x14ac:dyDescent="0.2">
      <c r="G40" s="8"/>
    </row>
  </sheetData>
  <mergeCells count="4">
    <mergeCell ref="B3:B4"/>
    <mergeCell ref="C3:C4"/>
    <mergeCell ref="D3:F3"/>
    <mergeCell ref="G3:I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12-1</vt:lpstr>
      <vt:lpstr>12-2</vt:lpstr>
      <vt:lpstr>12-3 </vt:lpstr>
      <vt:lpstr>12-4 </vt:lpstr>
      <vt:lpstr>'12-1'!Print_Area</vt:lpstr>
      <vt:lpstr>'12-2'!Print_Area</vt:lpstr>
      <vt:lpstr>'12-3 '!Print_Area</vt:lpstr>
      <vt:lpstr>'12-4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2026-04-01T02:56:37Z</cp:lastPrinted>
  <dcterms:created xsi:type="dcterms:W3CDTF">2019-03-29T12:07:58Z</dcterms:created>
  <dcterms:modified xsi:type="dcterms:W3CDTF">2026-04-13T01:25:29Z</dcterms:modified>
</cp:coreProperties>
</file>