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arasv100218\内部系唐津市共有\総合政策部　財政課\決算カード（財政状況資料集含）\00 類団【Ⅲ-1】指標等一覧\00 総務省財政状況資料集\R6唐津市\01 財政状況資料集\05 令和６年度財政状況資料集の作成について（2回目・地方公会計関係）\02 回答\"/>
    </mc:Choice>
  </mc:AlternateContent>
  <bookViews>
    <workbookView xWindow="0" yWindow="0" windowWidth="28800" windowHeight="13850" firstSheet="11"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8" i="10"/>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W41" i="10"/>
  <c r="BE41" i="10"/>
  <c r="AM41" i="10"/>
  <c r="U41" i="10"/>
  <c r="C41" i="10"/>
  <c r="BW40" i="10"/>
  <c r="BE40" i="10"/>
  <c r="AM40" i="10"/>
  <c r="U40" i="10"/>
  <c r="C40" i="10"/>
  <c r="BW39" i="10"/>
  <c r="BE39" i="10"/>
  <c r="AM39" i="10"/>
  <c r="U39" i="10"/>
  <c r="C39" i="10"/>
  <c r="BW38" i="10"/>
  <c r="BE38" i="10"/>
  <c r="AM38" i="10"/>
  <c r="U38" i="10"/>
  <c r="C38" i="10"/>
  <c r="BW37" i="10"/>
  <c r="BE37" i="10"/>
  <c r="AM37" i="10"/>
  <c r="U37" i="10"/>
  <c r="C37" i="10"/>
  <c r="CO36" i="10"/>
  <c r="CO37" i="10" s="1"/>
  <c r="CO38" i="10" s="1"/>
  <c r="CO39" i="10" s="1"/>
  <c r="CO40" i="10" s="1"/>
  <c r="CO41" i="10" s="1"/>
  <c r="BE36" i="10"/>
  <c r="AM36" i="10"/>
  <c r="U36" i="10"/>
  <c r="C36" i="10"/>
  <c r="CO35" i="10"/>
  <c r="BW35" i="10"/>
  <c r="BW36" i="10" s="1"/>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<sst xmlns="http://schemas.openxmlformats.org/spreadsheetml/2006/main" count="1148" uniqueCount="618">
  <si>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</si>
  <si>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</si>
  <si>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</si>
  <si>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</si>
  <si>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</si>
  <si>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</si>
  <si>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</si>
  <si>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</si>
  <si>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</si>
  <si>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</si>
  <si>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</si>
  <si>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</si>
  <si>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</si>
  <si>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</si>
  <si>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</si>
  <si>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</si>
  <si>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</si>
  <si>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</si>
  <si>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</si>
  <si>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</si>
  <si>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</si>
  <si>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</si>
  <si>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</si>
  <si>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</si>
  <si>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</si>
  <si>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</si>
  <si>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</si>
  <si>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</si>
  <si>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</si>
  <si>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</si>
  <si>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</si>
  <si>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</si>
  <si>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</si>
  <si>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</si>
  <si>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</si>
  <si>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</si>
  <si>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</si>
  <si>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</si>
  <si>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</si>
  <si>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</si>
  <si>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</si>
  <si>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</si>
  <si>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</si>
  <si>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</si>
  <si>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</si>
  <si>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</si>
  <si>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</si>
  <si>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</si>
  <si>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</si>
  <si>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</si>
  <si>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</si>
  <si>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</si>
  <si>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</si>
  <si>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</si>
  <si>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</si>
  <si>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</si>
  <si>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</si>
  <si>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</si>
  <si>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</si>
  <si>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</si>
  <si>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</si>
  <si>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</si>
  <si>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</si>
  <si>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</si>
  <si>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</si>
  <si>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</si>
  <si>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</si>
  <si>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</si>
  <si>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</si>
  <si>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</si>
  <si>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</si>
  <si>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</si>
  <si>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</si>
  <si>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</si>
  <si>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</si>
  <si>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</si>
  <si>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</si>
  <si>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</si>
  <si>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</si>
  <si>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</si>
  <si>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</si>
  <si>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</si>
  <si>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</si>
  <si>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</si>
  <si>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</si>
  <si>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</si>
  <si>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</si>
  <si>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</si>
  <si>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</si>
  <si>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</si>
  <si>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</si>
  <si>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</si>
  <si>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</si>
  <si>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</si>
  <si>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唐津市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</si>
  <si>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</si>
  <si>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</si>
  <si>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</si>
  <si>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</si>
  <si>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</si>
  <si>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</si>
  <si>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</si>
  <si>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</si>
  <si>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</si>
  <si>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</si>
  <si>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</si>
  <si>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</si>
  <si>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</si>
  <si>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</si>
  <si>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</si>
  <si>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</si>
  <si>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</si>
  <si>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</si>
  <si>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</si>
  <si>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</si>
  <si>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</si>
  <si>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</si>
  <si>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</si>
  <si>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</si>
  <si>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</si>
  <si>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</si>
  <si>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</si>
  <si>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</si>
  <si>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</si>
  <si>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</si>
  <si>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</si>
  <si>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</si>
  <si>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</si>
  <si>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</si>
  <si>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</si>
  <si>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</si>
  <si>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</si>
  <si>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</si>
  <si>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</si>
  <si>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</si>
  <si>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</si>
  <si>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</si>
  <si>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</si>
  <si>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</si>
  <si>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</si>
  <si>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</si>
  <si>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</si>
  <si>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</si>
  <si>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</si>
  <si>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</si>
  <si>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</si>
  <si>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</si>
  <si>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</si>
  <si>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</si>
  <si>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</si>
  <si>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</si>
  <si>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</si>
  <si>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</si>
  <si>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</si>
  <si>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</si>
  <si>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</si>
  <si>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</si>
  <si>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</si>
  <si>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</si>
  <si>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</si>
  <si>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</si>
  <si>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</si>
  <si>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</si>
  <si>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</si>
  <si>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</si>
  <si>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</si>
  <si>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</si>
  <si>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</si>
  <si>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</si>
  <si>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</si>
  <si>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</si>
  <si>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</si>
  <si>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</si>
  <si>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</si>
  <si>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</si>
  <si>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</si>
  <si>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</si>
  <si>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</si>
  <si>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</si>
  <si>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</si>
  <si>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</si>
  <si>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</si>
  <si>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</si>
  <si>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</si>
  <si>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</si>
  <si>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</si>
  <si>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</si>
  <si>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</si>
  <si>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</si>
  <si>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</si>
  <si>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</si>
  <si>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</si>
  <si>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</si>
  <si>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</si>
  <si>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</si>
  <si>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</si>
  <si>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</si>
  <si>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</si>
  <si>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</si>
  <si>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</si>
  <si>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</si>
  <si>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</si>
  <si>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</si>
  <si>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佐賀県唐津市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</si>
  <si>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</si>
  <si>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</si>
  <si>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</si>
  <si>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</si>
  <si>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</si>
  <si>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</si>
  <si>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</si>
  <si>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</si>
  <si>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</si>
  <si>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</si>
  <si>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</si>
  <si>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</si>
  <si>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</si>
  <si>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</si>
  <si>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</si>
  <si>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</si>
  <si>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</si>
  <si>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</si>
  <si>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</si>
  <si>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</si>
  <si>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</si>
  <si>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</si>
  <si>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</si>
  <si>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</si>
  <si>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</si>
  <si>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</si>
  <si>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</si>
  <si>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</si>
  <si>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</si>
  <si>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</si>
  <si>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</si>
  <si>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</si>
  <si>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</si>
  <si>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</si>
  <si>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</si>
  <si>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</si>
  <si>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</si>
  <si>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</si>
  <si>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</si>
  <si>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</si>
  <si>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</si>
  <si>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</si>
  <si>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</si>
  <si>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</si>
  <si>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</si>
  <si>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</si>
  <si>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</si>
  <si>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</si>
  <si>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</si>
  <si>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</si>
  <si>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</si>
  <si>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</si>
  <si>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</si>
  <si>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</si>
  <si>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</si>
  <si>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</si>
  <si>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</si>
  <si>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</si>
  <si>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</si>
  <si>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</si>
  <si>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</si>
  <si>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</si>
  <si>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</si>
  <si>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</si>
  <si>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</si>
  <si>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</si>
  <si>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</si>
  <si>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</si>
  <si>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</si>
  <si>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</si>
  <si>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</si>
  <si>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</si>
  <si>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</si>
  <si>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</si>
  <si>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</si>
  <si>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</si>
  <si>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</si>
  <si>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</si>
  <si>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</si>
  <si>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</si>
  <si>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</si>
  <si>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</si>
  <si>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</si>
  <si>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</si>
  <si>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</si>
  <si>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</si>
  <si>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</si>
  <si>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</si>
  <si>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</si>
  <si>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</si>
  <si>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</si>
  <si>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</si>
  <si>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</si>
  <si>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</si>
  <si>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</si>
  <si>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</si>
  <si>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</si>
  <si>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</si>
  <si>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</si>
  <si>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</si>
  <si>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</si>
  <si>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</si>
  <si>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</si>
  <si>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</si>
  <si>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</si>
  <si>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</si>
  <si>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</si>
  <si>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</si>
  <si>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</si>
  <si>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</si>
  <si>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</si>
  <si>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</si>
  <si>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</si>
  <si>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</si>
  <si>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</si>
  <si>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</si>
  <si>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</si>
  <si>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</si>
  <si>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</si>
  <si>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</si>
  <si>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</si>
  <si>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</si>
  <si>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</si>
  <si>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</si>
  <si>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</si>
  <si>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</si>
  <si>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</si>
  <si>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</si>
  <si>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</si>
  <si>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</si>
  <si>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</si>
  <si>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</si>
  <si>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</si>
  <si>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</si>
  <si>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</si>
  <si>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</si>
  <si>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</si>
  <si>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</si>
  <si>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</si>
  <si>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</si>
  <si>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</si>
  <si>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</si>
  <si>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</si>
  <si>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</si>
  <si>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</si>
  <si>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</si>
  <si>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</si>
  <si>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</si>
  <si>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</si>
  <si>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</si>
  <si>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佐賀県唐津市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</si>
  <si>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</si>
  <si>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</si>
  <si>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</si>
  <si>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</si>
  <si>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</si>
  <si>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</si>
  <si>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</si>
  <si>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</si>
  <si>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</si>
  <si>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</si>
  <si>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</si>
  <si>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</si>
  <si>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</si>
  <si>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</si>
  <si>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</si>
  <si>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</si>
  <si>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</si>
  <si>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</si>
  <si>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</si>
  <si>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</si>
  <si>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有線テレビ事業特別会計</t>
    <phoneticPr fontId="5"/>
  </si>
  <si>
    <t>介護保険特別会計（普通会計分）</t>
    <phoneticPr fontId="5"/>
  </si>
  <si>
    <t>後期高齢者医療特別会計（普通会計分）</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</si>
  <si>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</si>
  <si>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</si>
  <si>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</si>
  <si>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</si>
  <si>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</si>
  <si>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</si>
  <si>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</si>
  <si>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</si>
  <si>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</si>
  <si>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</si>
  <si>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</si>
  <si>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</si>
  <si>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</si>
  <si>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</si>
  <si>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介護保険特別会計（普通会計除く）</t>
    <phoneticPr fontId="5"/>
  </si>
  <si>
    <t>後期高齢者医療特別会計（普通会計除く）</t>
    <phoneticPr fontId="5"/>
  </si>
  <si>
    <t>水道事業会計</t>
    <phoneticPr fontId="5"/>
  </si>
  <si>
    <t>法適用企業</t>
    <phoneticPr fontId="5"/>
  </si>
  <si>
    <t>工業用水道事業会計</t>
    <phoneticPr fontId="5"/>
  </si>
  <si>
    <t>下水道事業会計</t>
    <phoneticPr fontId="5"/>
  </si>
  <si>
    <t>市民病院きたはた事業会計</t>
    <phoneticPr fontId="5"/>
  </si>
  <si>
    <t>モーターボート競走事業会計</t>
    <phoneticPr fontId="5"/>
  </si>
  <si>
    <t>国民宿舎特別会計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</si>
  <si>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</si>
  <si>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</si>
  <si>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</si>
  <si>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</si>
  <si>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</si>
  <si>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</si>
  <si>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</si>
  <si>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</si>
  <si>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</si>
  <si>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</si>
  <si>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</si>
  <si>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</si>
  <si>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</si>
  <si>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</si>
  <si>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</si>
  <si>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</si>
  <si>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</si>
  <si>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</si>
  <si>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</si>
  <si>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</si>
  <si>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</si>
  <si>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</si>
  <si>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</si>
  <si>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</si>
  <si>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</si>
  <si>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</si>
  <si>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</si>
  <si>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</si>
  <si>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</si>
  <si>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</si>
  <si>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</si>
  <si>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</si>
  <si>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</si>
  <si>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</si>
  <si>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</si>
  <si>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</si>
  <si>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</si>
  <si>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</si>
  <si>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</si>
  <si>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</si>
  <si>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</si>
  <si>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</si>
  <si>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</si>
  <si>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</si>
  <si>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</si>
  <si>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</si>
  <si>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</si>
  <si>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</si>
  <si>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</si>
  <si>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</si>
  <si>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</si>
  <si>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</si>
  <si>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</si>
  <si>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</si>
  <si>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</si>
  <si>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</si>
  <si>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</si>
  <si>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</si>
  <si>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</si>
  <si>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</si>
  <si>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</si>
  <si>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</si>
  <si>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</si>
  <si>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</si>
  <si>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</si>
  <si>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</si>
  <si>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</si>
  <si>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</si>
  <si>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</si>
  <si>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</si>
  <si>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</si>
  <si>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</si>
  <si>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</si>
  <si>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</si>
  <si>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</si>
  <si>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</si>
  <si>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</si>
  <si>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</si>
  <si>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</si>
  <si>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</si>
  <si>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</si>
  <si>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</si>
  <si>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</si>
  <si>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</si>
  <si>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</si>
  <si>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</si>
  <si>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</si>
  <si>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</si>
  <si>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</si>
  <si>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</si>
  <si>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</si>
  <si>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</si>
  <si>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</si>
  <si>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</si>
  <si>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</si>
  <si>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</si>
  <si>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</si>
  <si>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</si>
  <si>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</si>
  <si>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</si>
  <si>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</si>
  <si>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</si>
  <si>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</si>
  <si>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</si>
  <si>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</si>
  <si>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</si>
  <si>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</si>
  <si>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</si>
  <si>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</si>
  <si>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</si>
  <si>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</si>
  <si>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</si>
  <si>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</si>
  <si>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</si>
  <si>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</si>
  <si>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</si>
  <si>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</si>
  <si>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</si>
  <si>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</si>
  <si>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</si>
  <si>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</si>
  <si>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</si>
  <si>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</si>
  <si>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</si>
  <si>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</si>
  <si>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</si>
  <si>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</si>
  <si>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</si>
  <si>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</si>
  <si>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</si>
  <si>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</si>
  <si>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</si>
  <si>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</si>
  <si>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</si>
  <si>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</si>
  <si>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</si>
  <si>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6.50</t>
  </si>
  <si>
    <t>▲ 3.04</t>
  </si>
  <si>
    <t>モーターボート競走事業会計</t>
  </si>
  <si>
    <t>水道事業会計</t>
  </si>
  <si>
    <t>一般会計</t>
  </si>
  <si>
    <t>市民病院きたはた事業会計</t>
  </si>
  <si>
    <t>国民健康保険特別会計</t>
  </si>
  <si>
    <t>工業用水道事業会計</t>
  </si>
  <si>
    <t>下水道事業会計</t>
  </si>
  <si>
    <t>介護保険特別会計（普通会計除く）</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</si>
  <si>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</si>
  <si>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</si>
  <si>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</si>
  <si>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</si>
  <si>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</si>
  <si>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</si>
  <si>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</si>
  <si>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</si>
  <si>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</si>
  <si>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</si>
  <si>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</si>
  <si>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</si>
  <si>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</si>
  <si>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</si>
  <si>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</si>
  <si>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</si>
  <si>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</si>
  <si>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</si>
  <si>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</si>
  <si>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</si>
  <si>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</si>
  <si>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佐賀県後期高齢者医療広域連合</t>
    <phoneticPr fontId="2"/>
  </si>
  <si>
    <t>佐賀県市町総合事務組合</t>
    <phoneticPr fontId="2"/>
  </si>
  <si>
    <t>佐賀県後期高齢者医療広域連合（医療）</t>
    <phoneticPr fontId="2"/>
  </si>
  <si>
    <t>佐賀県市町総合事務組合（交通災害）</t>
    <phoneticPr fontId="2"/>
  </si>
  <si>
    <t>-</t>
    <phoneticPr fontId="2"/>
  </si>
  <si>
    <t>-</t>
    <phoneticPr fontId="2"/>
  </si>
  <si>
    <t>-</t>
    <phoneticPr fontId="2"/>
  </si>
  <si>
    <t>-</t>
    <phoneticPr fontId="2"/>
  </si>
  <si>
    <t>-</t>
    <phoneticPr fontId="2"/>
  </si>
  <si>
    <t>-</t>
    <phoneticPr fontId="2"/>
  </si>
  <si>
    <t>唐津市土地開発公社</t>
    <phoneticPr fontId="2"/>
  </si>
  <si>
    <t>○</t>
    <phoneticPr fontId="2"/>
  </si>
  <si>
    <t>-</t>
    <phoneticPr fontId="2"/>
  </si>
  <si>
    <t>-</t>
    <phoneticPr fontId="2"/>
  </si>
  <si>
    <t>-</t>
    <phoneticPr fontId="2"/>
  </si>
  <si>
    <t>ふるさと寄附金基金</t>
    <phoneticPr fontId="5"/>
  </si>
  <si>
    <t>公共施設整備基金</t>
    <phoneticPr fontId="5"/>
  </si>
  <si>
    <t>響創のまちづくり基金</t>
    <phoneticPr fontId="5"/>
  </si>
  <si>
    <t>有線テレビ運営基金</t>
    <phoneticPr fontId="5"/>
  </si>
  <si>
    <t>福祉基金</t>
    <phoneticPr fontId="5"/>
  </si>
  <si>
    <t>-</t>
    <phoneticPr fontId="2"/>
  </si>
  <si>
    <t>-</t>
    <phoneticPr fontId="2"/>
  </si>
  <si>
    <t>-</t>
    <phoneticPr fontId="2"/>
  </si>
  <si>
    <t>-</t>
    <phoneticPr fontId="2"/>
  </si>
  <si>
    <t>-</t>
    <phoneticPr fontId="2"/>
  </si>
  <si>
    <t>-</t>
    <phoneticPr fontId="2"/>
  </si>
  <si>
    <t>-</t>
    <phoneticPr fontId="2"/>
  </si>
  <si>
    <t>公益財団法人唐津市スポーツ協会</t>
    <rPh sb="0" eb="2">
      <t>コウエキ</t>
    </rPh>
    <rPh sb="2" eb="4">
      <t>ザイダン</t>
    </rPh>
    <rPh sb="4" eb="6">
      <t>ホウジン</t>
    </rPh>
    <rPh sb="13" eb="15">
      <t>キョウカイ</t>
    </rPh>
    <phoneticPr fontId="2"/>
  </si>
  <si>
    <t>株式会社肥前風力エネルギー開発</t>
    <rPh sb="0" eb="2">
      <t>カブシキ</t>
    </rPh>
    <rPh sb="2" eb="4">
      <t>カイシャ</t>
    </rPh>
    <phoneticPr fontId="2"/>
  </si>
  <si>
    <t>株式会社キコリななやま</t>
    <rPh sb="0" eb="4">
      <t>カブシキカイシャ</t>
    </rPh>
    <phoneticPr fontId="2"/>
  </si>
  <si>
    <t>株式会社鳴神温泉</t>
    <rPh sb="0" eb="4">
      <t>カブシキカイシャ</t>
    </rPh>
    <phoneticPr fontId="2"/>
  </si>
  <si>
    <t>株式会社鳴神の庄</t>
    <rPh sb="0" eb="4">
      <t>カブシキカイシャ</t>
    </rPh>
    <phoneticPr fontId="2"/>
  </si>
  <si>
    <t>株式会社桃山天下市</t>
    <rPh sb="0" eb="4">
      <t>カブシキカイシャ</t>
    </rPh>
    <phoneticPr fontId="2"/>
  </si>
  <si>
    <t>公益財団法人唐津市文化事業団</t>
    <rPh sb="0" eb="6">
      <t>コウエキザイダンホウジン</t>
    </rPh>
    <phoneticPr fontId="2"/>
  </si>
  <si>
    <t>実質公債費比率</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</si>
  <si>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</si>
  <si>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</si>
  <si>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</si>
  <si>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</si>
  <si>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</si>
  <si>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</si>
  <si>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</si>
  <si>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</si>
  <si>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有形固定資産減価償却率</t>
    <phoneticPr fontId="5"/>
  </si>
  <si>
    <t>類似団体内平均値</t>
    <phoneticPr fontId="5"/>
  </si>
  <si>
    <t>平成１７年の市町村合併後、新市の均衡ある発展のためのインフラ整備を進めてきたことにより、将来負担比率は類似団体と比較して高い水準にある。また、市町村合併前の旧市町村単位で整備された数多くの施設の老朽化も進んでいる。平成２８年に策定した公共施設等総合管理計画に基づき、既存施設を更新する場合は原則として複合施設とし、利用状況及び将来人口を見据えたうえで規模を決定し、公共建築物の保有量の削減に取り組んで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</si>
  <si>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</si>
  <si>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xml:space="preserve"> </t>
    <phoneticPr fontId="5"/>
  </si>
  <si>
    <t xml:space="preserve"> </t>
    <phoneticPr fontId="5"/>
  </si>
  <si>
    <t>将来負担比率及び実質公債費比率は類似団体と比較して高い水準にあり、前年度よりともに悪化した。
将来負担比率は、地方債残高等が減少したものの、充当可能財源等が減少したことで数値が悪化した。また、実質公債費比率は、普通交付税や標準税収入額等が増加したものの、緊急防災・減災事業債や合併特例債等の元利償還金が増加したことで数値が悪化した。
今後も地方債を活用した大型事業の実施により、将来負担比率、実質公債費比率ともに増加に転じることが予測されるため、これまで以上に公債費の適正化に取り組んでいく必要がある。</t>
    <rPh sb="105" eb="110">
      <t>フツウコウフゼイ</t>
    </rPh>
    <rPh sb="111" eb="113">
      <t>ヒョウジュン</t>
    </rPh>
    <rPh sb="113" eb="114">
      <t>ゼイ</t>
    </rPh>
    <rPh sb="114" eb="117">
      <t>シュウニュウガク</t>
    </rPh>
    <rPh sb="117" eb="118">
      <t>トウ</t>
    </rPh>
    <rPh sb="119" eb="121">
      <t>ゾウカ</t>
    </rPh>
    <rPh sb="127" eb="131">
      <t>キンキュウボウサイ</t>
    </rPh>
    <rPh sb="132" eb="134">
      <t>ゲンサイ</t>
    </rPh>
    <rPh sb="134" eb="137">
      <t>ジギョウサイ</t>
    </rPh>
    <rPh sb="143" eb="144">
      <t>トウ</t>
    </rPh>
    <rPh sb="145" eb="150">
      <t>ガンリショウカンキン</t>
    </rPh>
    <rPh sb="151" eb="153">
      <t>ゾウカ</t>
    </rPh>
    <rPh sb="170" eb="172">
      <t>チホウ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</si>
</sst>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4"/>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8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8" fillId="0" borderId="112" xfId="15" applyNumberFormat="1" applyFont="1" applyBorder="1" applyAlignment="1" applyProtection="1">
      <alignment horizontal="right" vertical="center" shrinkToFit="1"/>
      <protection locked="0"/>
    </xf>
    <xf numFmtId="177" fontId="38" fillId="0" borderId="113" xfId="15" applyNumberFormat="1" applyFont="1" applyBorder="1" applyAlignment="1" applyProtection="1">
      <alignment horizontal="right" vertical="center" shrinkToFit="1"/>
      <protection locked="0"/>
    </xf>
    <xf numFmtId="177" fontId="38" fillId="0" borderId="114" xfId="15" applyNumberFormat="1" applyFont="1" applyBorder="1" applyAlignment="1" applyProtection="1">
      <alignment horizontal="right" vertical="center" shrinkToFit="1"/>
      <protection locked="0"/>
    </xf>
    <xf numFmtId="177" fontId="38" fillId="0" borderId="112" xfId="15" applyNumberFormat="1" applyFont="1" applyFill="1" applyBorder="1" applyAlignment="1" applyProtection="1">
      <alignment horizontal="right" vertical="center" shrinkToFit="1"/>
      <protection locked="0"/>
    </xf>
    <xf numFmtId="177" fontId="38" fillId="0" borderId="113" xfId="15" applyNumberFormat="1" applyFont="1" applyFill="1" applyBorder="1" applyAlignment="1" applyProtection="1">
      <alignment horizontal="right" vertical="center" shrinkToFit="1"/>
      <protection locked="0"/>
    </xf>
    <xf numFmtId="177" fontId="38" fillId="0" borderId="114" xfId="15" applyNumberFormat="1" applyFont="1" applyFill="1" applyBorder="1" applyAlignment="1" applyProtection="1">
      <alignment horizontal="right" vertical="center" shrinkToFit="1"/>
      <protection locked="0"/>
    </xf>
    <xf numFmtId="0" fontId="38" fillId="0" borderId="112" xfId="15" applyFont="1" applyBorder="1" applyAlignment="1" applyProtection="1">
      <alignment horizontal="left" vertical="center" shrinkToFit="1"/>
      <protection locked="0"/>
    </xf>
    <xf numFmtId="0" fontId="38" fillId="0" borderId="113" xfId="15" applyFont="1" applyBorder="1" applyAlignment="1" applyProtection="1">
      <alignment horizontal="left" vertical="center" shrinkToFit="1"/>
      <protection locked="0"/>
    </xf>
    <xf numFmtId="0" fontId="38" fillId="0" borderId="114"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8" fillId="0" borderId="98" xfId="15" applyNumberFormat="1" applyFont="1" applyBorder="1" applyAlignment="1" applyProtection="1">
      <alignment horizontal="right" vertical="center" shrinkToFit="1"/>
      <protection locked="0"/>
    </xf>
    <xf numFmtId="177" fontId="38" fillId="0" borderId="99" xfId="15" applyNumberFormat="1" applyFont="1" applyBorder="1" applyAlignment="1" applyProtection="1">
      <alignment horizontal="right" vertical="center" shrinkToFit="1"/>
      <protection locked="0"/>
    </xf>
    <xf numFmtId="177" fontId="38"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8" fillId="0" borderId="98" xfId="15" applyNumberFormat="1" applyFont="1" applyFill="1" applyBorder="1" applyAlignment="1" applyProtection="1">
      <alignment horizontal="right" vertical="center" shrinkToFit="1"/>
      <protection locked="0"/>
    </xf>
    <xf numFmtId="177" fontId="38" fillId="0" borderId="99" xfId="15" applyNumberFormat="1" applyFont="1" applyFill="1" applyBorder="1" applyAlignment="1" applyProtection="1">
      <alignment horizontal="right" vertical="center" shrinkToFit="1"/>
      <protection locked="0"/>
    </xf>
    <xf numFmtId="177" fontId="38" fillId="0" borderId="100" xfId="15" applyNumberFormat="1" applyFont="1" applyFill="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72756</c:v>
                </c:pt>
                <c:pt idx="1">
                  <c:v>62281</c:v>
                </c:pt>
                <c:pt idx="2">
                  <c:v>58940</c:v>
                </c:pt>
                <c:pt idx="3">
                  <c:v>57336</c:v>
                </c:pt>
                <c:pt idx="4">
                  <c:v>69665</c:v>
                </c:pt>
              </c:numCache>
            </c:numRef>
          </c:val>
          <c:smooth val="0"/>
          <c:extLst>
            <c:ext xmlns:c16="http://schemas.microsoft.com/office/drawing/2014/chart" uri="{C3380CC4-5D6E-409C-BE32-E72D297353CC}">
              <c16:uniqueId val="{00000000-2789-419D-9FF8-AD013554164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82755</c:v>
                </c:pt>
                <c:pt idx="1">
                  <c:v>132391</c:v>
                </c:pt>
                <c:pt idx="2">
                  <c:v>94605</c:v>
                </c:pt>
                <c:pt idx="3">
                  <c:v>86628</c:v>
                </c:pt>
                <c:pt idx="4">
                  <c:v>98963</c:v>
                </c:pt>
              </c:numCache>
            </c:numRef>
          </c:val>
          <c:smooth val="0"/>
          <c:extLst>
            <c:ext xmlns:c16="http://schemas.microsoft.com/office/drawing/2014/chart" uri="{C3380CC4-5D6E-409C-BE32-E72D297353CC}">
              <c16:uniqueId val="{00000001-2789-419D-9FF8-AD013554164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4.59</c:v>
                </c:pt>
                <c:pt idx="1">
                  <c:v>4.3099999999999996</c:v>
                </c:pt>
                <c:pt idx="2">
                  <c:v>6.31</c:v>
                </c:pt>
                <c:pt idx="3">
                  <c:v>2.14</c:v>
                </c:pt>
                <c:pt idx="4">
                  <c:v>5.04</c:v>
                </c:pt>
              </c:numCache>
            </c:numRef>
          </c:val>
          <c:extLst>
            <c:ext xmlns:c16="http://schemas.microsoft.com/office/drawing/2014/chart" uri="{C3380CC4-5D6E-409C-BE32-E72D297353CC}">
              <c16:uniqueId val="{00000000-6695-44A3-A1F3-0BCA0ABB776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3.32</c:v>
                </c:pt>
                <c:pt idx="1">
                  <c:v>8.7899999999999991</c:v>
                </c:pt>
                <c:pt idx="2">
                  <c:v>9.5299999999999994</c:v>
                </c:pt>
                <c:pt idx="3">
                  <c:v>10.4</c:v>
                </c:pt>
                <c:pt idx="4">
                  <c:v>5.32</c:v>
                </c:pt>
              </c:numCache>
            </c:numRef>
          </c:val>
          <c:extLst>
            <c:ext xmlns:c16="http://schemas.microsoft.com/office/drawing/2014/chart" uri="{C3380CC4-5D6E-409C-BE32-E72D297353CC}">
              <c16:uniqueId val="{00000001-6695-44A3-A1F3-0BCA0ABB776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0.68</c:v>
                </c:pt>
                <c:pt idx="1">
                  <c:v>3.17</c:v>
                </c:pt>
                <c:pt idx="2">
                  <c:v>0.16</c:v>
                </c:pt>
                <c:pt idx="3">
                  <c:v>-6.5</c:v>
                </c:pt>
                <c:pt idx="4">
                  <c:v>-3.04</c:v>
                </c:pt>
              </c:numCache>
            </c:numRef>
          </c:val>
          <c:smooth val="0"/>
          <c:extLst>
            <c:ext xmlns:c16="http://schemas.microsoft.com/office/drawing/2014/chart" uri="{C3380CC4-5D6E-409C-BE32-E72D297353CC}">
              <c16:uniqueId val="{00000002-6695-44A3-A1F3-0BCA0ABB776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0.13</c:v>
                </c:pt>
                <c:pt idx="2">
                  <c:v>#N/A</c:v>
                </c:pt>
                <c:pt idx="3">
                  <c:v>0.1</c:v>
                </c:pt>
                <c:pt idx="4">
                  <c:v>#N/A</c:v>
                </c:pt>
                <c:pt idx="5">
                  <c:v>0.11</c:v>
                </c:pt>
                <c:pt idx="6">
                  <c:v>#N/A</c:v>
                </c:pt>
                <c:pt idx="7">
                  <c:v>0.14000000000000001</c:v>
                </c:pt>
                <c:pt idx="8">
                  <c:v>#N/A</c:v>
                </c:pt>
                <c:pt idx="9">
                  <c:v>0.43</c:v>
                </c:pt>
              </c:numCache>
            </c:numRef>
          </c:val>
          <c:extLst>
            <c:ext xmlns:c16="http://schemas.microsoft.com/office/drawing/2014/chart" uri="{C3380CC4-5D6E-409C-BE32-E72D297353CC}">
              <c16:uniqueId val="{00000000-6EAE-4511-B63B-4C17A8F8124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EAE-4511-B63B-4C17A8F81241}"/>
            </c:ext>
          </c:extLst>
        </c:ser>
        <c:ser>
          <c:idx val="2"/>
          <c:order val="2"/>
          <c:tx>
            <c:strRef>
              <c:f>データシート!$A$29</c:f>
              <c:strCache>
                <c:ptCount val="1"/>
                <c:pt idx="0">
                  <c:v>介護保険特別会計（普通会計除く）</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0.71</c:v>
                </c:pt>
                <c:pt idx="2">
                  <c:v>#N/A</c:v>
                </c:pt>
                <c:pt idx="3">
                  <c:v>1.31</c:v>
                </c:pt>
                <c:pt idx="4">
                  <c:v>#N/A</c:v>
                </c:pt>
                <c:pt idx="5">
                  <c:v>1.28</c:v>
                </c:pt>
                <c:pt idx="6">
                  <c:v>#N/A</c:v>
                </c:pt>
                <c:pt idx="7">
                  <c:v>0.46</c:v>
                </c:pt>
                <c:pt idx="8">
                  <c:v>#N/A</c:v>
                </c:pt>
                <c:pt idx="9">
                  <c:v>0.48</c:v>
                </c:pt>
              </c:numCache>
            </c:numRef>
          </c:val>
          <c:extLst>
            <c:ext xmlns:c16="http://schemas.microsoft.com/office/drawing/2014/chart" uri="{C3380CC4-5D6E-409C-BE32-E72D297353CC}">
              <c16:uniqueId val="{00000002-6EAE-4511-B63B-4C17A8F81241}"/>
            </c:ext>
          </c:extLst>
        </c:ser>
        <c:ser>
          <c:idx val="3"/>
          <c:order val="3"/>
          <c:tx>
            <c:strRef>
              <c:f>データシート!$A$30</c:f>
              <c:strCache>
                <c:ptCount val="1"/>
                <c:pt idx="0">
                  <c:v>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1.1200000000000001</c:v>
                </c:pt>
                <c:pt idx="2">
                  <c:v>#N/A</c:v>
                </c:pt>
                <c:pt idx="3">
                  <c:v>0.99</c:v>
                </c:pt>
                <c:pt idx="4">
                  <c:v>#N/A</c:v>
                </c:pt>
                <c:pt idx="5">
                  <c:v>1.18</c:v>
                </c:pt>
                <c:pt idx="6">
                  <c:v>#N/A</c:v>
                </c:pt>
                <c:pt idx="7">
                  <c:v>1.06</c:v>
                </c:pt>
                <c:pt idx="8">
                  <c:v>#N/A</c:v>
                </c:pt>
                <c:pt idx="9">
                  <c:v>0.56000000000000005</c:v>
                </c:pt>
              </c:numCache>
            </c:numRef>
          </c:val>
          <c:extLst>
            <c:ext xmlns:c16="http://schemas.microsoft.com/office/drawing/2014/chart" uri="{C3380CC4-5D6E-409C-BE32-E72D297353CC}">
              <c16:uniqueId val="{00000003-6EAE-4511-B63B-4C17A8F81241}"/>
            </c:ext>
          </c:extLst>
        </c:ser>
        <c:ser>
          <c:idx val="4"/>
          <c:order val="4"/>
          <c:tx>
            <c:strRef>
              <c:f>データシート!$A$31</c:f>
              <c:strCache>
                <c:ptCount val="1"/>
                <c:pt idx="0">
                  <c:v>工業用水道事業会計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c:v>
                </c:pt>
                <c:pt idx="2">
                  <c:v>#N/A</c:v>
                </c:pt>
                <c:pt idx="3">
                  <c:v>0.45</c:v>
                </c:pt>
                <c:pt idx="4">
                  <c:v>#N/A</c:v>
                </c:pt>
                <c:pt idx="5">
                  <c:v>0.56999999999999995</c:v>
                </c:pt>
                <c:pt idx="6">
                  <c:v>#N/A</c:v>
                </c:pt>
                <c:pt idx="7">
                  <c:v>0.64</c:v>
                </c:pt>
                <c:pt idx="8">
                  <c:v>#N/A</c:v>
                </c:pt>
                <c:pt idx="9">
                  <c:v>0.76</c:v>
                </c:pt>
              </c:numCache>
            </c:numRef>
          </c:val>
          <c:extLst>
            <c:ext xmlns:c16="http://schemas.microsoft.com/office/drawing/2014/chart" uri="{C3380CC4-5D6E-409C-BE32-E72D297353CC}">
              <c16:uniqueId val="{00000004-6EAE-4511-B63B-4C17A8F81241}"/>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0.79</c:v>
                </c:pt>
                <c:pt idx="2">
                  <c:v>#N/A</c:v>
                </c:pt>
                <c:pt idx="3">
                  <c:v>1.1499999999999999</c:v>
                </c:pt>
                <c:pt idx="4">
                  <c:v>#N/A</c:v>
                </c:pt>
                <c:pt idx="5">
                  <c:v>0.69</c:v>
                </c:pt>
                <c:pt idx="6">
                  <c:v>#N/A</c:v>
                </c:pt>
                <c:pt idx="7">
                  <c:v>1.26</c:v>
                </c:pt>
                <c:pt idx="8">
                  <c:v>#N/A</c:v>
                </c:pt>
                <c:pt idx="9">
                  <c:v>1.33</c:v>
                </c:pt>
              </c:numCache>
            </c:numRef>
          </c:val>
          <c:extLst>
            <c:ext xmlns:c16="http://schemas.microsoft.com/office/drawing/2014/chart" uri="{C3380CC4-5D6E-409C-BE32-E72D297353CC}">
              <c16:uniqueId val="{00000005-6EAE-4511-B63B-4C17A8F81241}"/>
            </c:ext>
          </c:extLst>
        </c:ser>
        <c:ser>
          <c:idx val="6"/>
          <c:order val="6"/>
          <c:tx>
            <c:strRef>
              <c:f>データシート!$A$33</c:f>
              <c:strCache>
                <c:ptCount val="1"/>
                <c:pt idx="0">
                  <c:v>市民病院きたはた事業会計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1.54</c:v>
                </c:pt>
                <c:pt idx="2">
                  <c:v>#N/A</c:v>
                </c:pt>
                <c:pt idx="3">
                  <c:v>1.58</c:v>
                </c:pt>
                <c:pt idx="4">
                  <c:v>#N/A</c:v>
                </c:pt>
                <c:pt idx="5">
                  <c:v>1.62</c:v>
                </c:pt>
                <c:pt idx="6">
                  <c:v>#N/A</c:v>
                </c:pt>
                <c:pt idx="7">
                  <c:v>1.74</c:v>
                </c:pt>
                <c:pt idx="8">
                  <c:v>#N/A</c:v>
                </c:pt>
                <c:pt idx="9">
                  <c:v>1.69</c:v>
                </c:pt>
              </c:numCache>
            </c:numRef>
          </c:val>
          <c:extLst>
            <c:ext xmlns:c16="http://schemas.microsoft.com/office/drawing/2014/chart" uri="{C3380CC4-5D6E-409C-BE32-E72D297353CC}">
              <c16:uniqueId val="{00000006-6EAE-4511-B63B-4C17A8F81241}"/>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4.46</c:v>
                </c:pt>
                <c:pt idx="2">
                  <c:v>#N/A</c:v>
                </c:pt>
                <c:pt idx="3">
                  <c:v>4.21</c:v>
                </c:pt>
                <c:pt idx="4">
                  <c:v>#N/A</c:v>
                </c:pt>
                <c:pt idx="5">
                  <c:v>6.22</c:v>
                </c:pt>
                <c:pt idx="6">
                  <c:v>#N/A</c:v>
                </c:pt>
                <c:pt idx="7">
                  <c:v>2</c:v>
                </c:pt>
                <c:pt idx="8">
                  <c:v>#N/A</c:v>
                </c:pt>
                <c:pt idx="9">
                  <c:v>4.6100000000000003</c:v>
                </c:pt>
              </c:numCache>
            </c:numRef>
          </c:val>
          <c:extLst>
            <c:ext xmlns:c16="http://schemas.microsoft.com/office/drawing/2014/chart" uri="{C3380CC4-5D6E-409C-BE32-E72D297353CC}">
              <c16:uniqueId val="{00000007-6EAE-4511-B63B-4C17A8F81241}"/>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6.08</c:v>
                </c:pt>
                <c:pt idx="2">
                  <c:v>#N/A</c:v>
                </c:pt>
                <c:pt idx="3">
                  <c:v>6.71</c:v>
                </c:pt>
                <c:pt idx="4">
                  <c:v>#N/A</c:v>
                </c:pt>
                <c:pt idx="5">
                  <c:v>7.1</c:v>
                </c:pt>
                <c:pt idx="6">
                  <c:v>#N/A</c:v>
                </c:pt>
                <c:pt idx="7">
                  <c:v>6.99</c:v>
                </c:pt>
                <c:pt idx="8">
                  <c:v>#N/A</c:v>
                </c:pt>
                <c:pt idx="9">
                  <c:v>6.7</c:v>
                </c:pt>
              </c:numCache>
            </c:numRef>
          </c:val>
          <c:extLst>
            <c:ext xmlns:c16="http://schemas.microsoft.com/office/drawing/2014/chart" uri="{C3380CC4-5D6E-409C-BE32-E72D297353CC}">
              <c16:uniqueId val="{00000008-6EAE-4511-B63B-4C17A8F81241}"/>
            </c:ext>
          </c:extLst>
        </c:ser>
        <c:ser>
          <c:idx val="9"/>
          <c:order val="9"/>
          <c:tx>
            <c:strRef>
              <c:f>データシート!$A$36</c:f>
              <c:strCache>
                <c:ptCount val="1"/>
                <c:pt idx="0">
                  <c:v>モーターボート競走事業会計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16.27</c:v>
                </c:pt>
                <c:pt idx="2">
                  <c:v>#N/A</c:v>
                </c:pt>
                <c:pt idx="3">
                  <c:v>19.309999999999999</c:v>
                </c:pt>
                <c:pt idx="4">
                  <c:v>#N/A</c:v>
                </c:pt>
                <c:pt idx="5">
                  <c:v>33.11</c:v>
                </c:pt>
                <c:pt idx="6">
                  <c:v>#N/A</c:v>
                </c:pt>
                <c:pt idx="7">
                  <c:v>47.71</c:v>
                </c:pt>
                <c:pt idx="8">
                  <c:v>#N/A</c:v>
                </c:pt>
                <c:pt idx="9">
                  <c:v>57</c:v>
                </c:pt>
              </c:numCache>
            </c:numRef>
          </c:val>
          <c:extLst>
            <c:ext xmlns:c16="http://schemas.microsoft.com/office/drawing/2014/chart" uri="{C3380CC4-5D6E-409C-BE32-E72D297353CC}">
              <c16:uniqueId val="{00000009-6EAE-4511-B63B-4C17A8F8124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7229</c:v>
                </c:pt>
                <c:pt idx="5">
                  <c:v>7197</c:v>
                </c:pt>
                <c:pt idx="8">
                  <c:v>7254</c:v>
                </c:pt>
                <c:pt idx="11">
                  <c:v>6997</c:v>
                </c:pt>
                <c:pt idx="14">
                  <c:v>6905</c:v>
                </c:pt>
              </c:numCache>
            </c:numRef>
          </c:val>
          <c:extLst>
            <c:ext xmlns:c16="http://schemas.microsoft.com/office/drawing/2014/chart" uri="{C3380CC4-5D6E-409C-BE32-E72D297353CC}">
              <c16:uniqueId val="{00000000-5C74-4EAB-BFC0-FD08DF160E0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C74-4EAB-BFC0-FD08DF160E0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71</c:v>
                </c:pt>
                <c:pt idx="3">
                  <c:v>55</c:v>
                </c:pt>
                <c:pt idx="6">
                  <c:v>43</c:v>
                </c:pt>
                <c:pt idx="9">
                  <c:v>32</c:v>
                </c:pt>
                <c:pt idx="12">
                  <c:v>20</c:v>
                </c:pt>
              </c:numCache>
            </c:numRef>
          </c:val>
          <c:extLst>
            <c:ext xmlns:c16="http://schemas.microsoft.com/office/drawing/2014/chart" uri="{C3380CC4-5D6E-409C-BE32-E72D297353CC}">
              <c16:uniqueId val="{00000002-5C74-4EAB-BFC0-FD08DF160E0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C74-4EAB-BFC0-FD08DF160E0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2425</c:v>
                </c:pt>
                <c:pt idx="3">
                  <c:v>2519</c:v>
                </c:pt>
                <c:pt idx="6">
                  <c:v>2790</c:v>
                </c:pt>
                <c:pt idx="9">
                  <c:v>2792</c:v>
                </c:pt>
                <c:pt idx="12">
                  <c:v>2613</c:v>
                </c:pt>
              </c:numCache>
            </c:numRef>
          </c:val>
          <c:extLst>
            <c:ext xmlns:c16="http://schemas.microsoft.com/office/drawing/2014/chart" uri="{C3380CC4-5D6E-409C-BE32-E72D297353CC}">
              <c16:uniqueId val="{00000004-5C74-4EAB-BFC0-FD08DF160E0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74-4EAB-BFC0-FD08DF160E0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C74-4EAB-BFC0-FD08DF160E0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7998</c:v>
                </c:pt>
                <c:pt idx="3">
                  <c:v>8027</c:v>
                </c:pt>
                <c:pt idx="6">
                  <c:v>8315</c:v>
                </c:pt>
                <c:pt idx="9">
                  <c:v>8231</c:v>
                </c:pt>
                <c:pt idx="12">
                  <c:v>8408</c:v>
                </c:pt>
              </c:numCache>
            </c:numRef>
          </c:val>
          <c:extLst>
            <c:ext xmlns:c16="http://schemas.microsoft.com/office/drawing/2014/chart" uri="{C3380CC4-5D6E-409C-BE32-E72D297353CC}">
              <c16:uniqueId val="{00000007-5C74-4EAB-BFC0-FD08DF160E0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3265</c:v>
                </c:pt>
                <c:pt idx="2">
                  <c:v>#N/A</c:v>
                </c:pt>
                <c:pt idx="3">
                  <c:v>#N/A</c:v>
                </c:pt>
                <c:pt idx="4">
                  <c:v>3404</c:v>
                </c:pt>
                <c:pt idx="5">
                  <c:v>#N/A</c:v>
                </c:pt>
                <c:pt idx="6">
                  <c:v>#N/A</c:v>
                </c:pt>
                <c:pt idx="7">
                  <c:v>3894</c:v>
                </c:pt>
                <c:pt idx="8">
                  <c:v>#N/A</c:v>
                </c:pt>
                <c:pt idx="9">
                  <c:v>#N/A</c:v>
                </c:pt>
                <c:pt idx="10">
                  <c:v>4058</c:v>
                </c:pt>
                <c:pt idx="11">
                  <c:v>#N/A</c:v>
                </c:pt>
                <c:pt idx="12">
                  <c:v>#N/A</c:v>
                </c:pt>
                <c:pt idx="13">
                  <c:v>4136</c:v>
                </c:pt>
                <c:pt idx="14">
                  <c:v>#N/A</c:v>
                </c:pt>
              </c:numCache>
            </c:numRef>
          </c:val>
          <c:smooth val="0"/>
          <c:extLst>
            <c:ext xmlns:c16="http://schemas.microsoft.com/office/drawing/2014/chart" uri="{C3380CC4-5D6E-409C-BE32-E72D297353CC}">
              <c16:uniqueId val="{00000008-5C74-4EAB-BFC0-FD08DF160E0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78376</c:v>
                </c:pt>
                <c:pt idx="5">
                  <c:v>77638</c:v>
                </c:pt>
                <c:pt idx="8">
                  <c:v>74045</c:v>
                </c:pt>
                <c:pt idx="11">
                  <c:v>72739</c:v>
                </c:pt>
                <c:pt idx="14">
                  <c:v>69836</c:v>
                </c:pt>
              </c:numCache>
            </c:numRef>
          </c:val>
          <c:extLst>
            <c:ext xmlns:c16="http://schemas.microsoft.com/office/drawing/2014/chart" uri="{C3380CC4-5D6E-409C-BE32-E72D297353CC}">
              <c16:uniqueId val="{00000000-D7B1-467A-A594-021032C6F31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2939</c:v>
                </c:pt>
                <c:pt idx="5">
                  <c:v>2589</c:v>
                </c:pt>
                <c:pt idx="8">
                  <c:v>2385</c:v>
                </c:pt>
                <c:pt idx="11">
                  <c:v>2186</c:v>
                </c:pt>
                <c:pt idx="14">
                  <c:v>3049</c:v>
                </c:pt>
              </c:numCache>
            </c:numRef>
          </c:val>
          <c:extLst>
            <c:ext xmlns:c16="http://schemas.microsoft.com/office/drawing/2014/chart" uri="{C3380CC4-5D6E-409C-BE32-E72D297353CC}">
              <c16:uniqueId val="{00000001-D7B1-467A-A594-021032C6F31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14709</c:v>
                </c:pt>
                <c:pt idx="5">
                  <c:v>18444</c:v>
                </c:pt>
                <c:pt idx="8">
                  <c:v>22112</c:v>
                </c:pt>
                <c:pt idx="11">
                  <c:v>24069</c:v>
                </c:pt>
                <c:pt idx="14">
                  <c:v>20156</c:v>
                </c:pt>
              </c:numCache>
            </c:numRef>
          </c:val>
          <c:extLst>
            <c:ext xmlns:c16="http://schemas.microsoft.com/office/drawing/2014/chart" uri="{C3380CC4-5D6E-409C-BE32-E72D297353CC}">
              <c16:uniqueId val="{00000002-D7B1-467A-A594-021032C6F31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7B1-467A-A594-021032C6F31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7B1-467A-A594-021032C6F31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1029</c:v>
                </c:pt>
                <c:pt idx="3">
                  <c:v>851</c:v>
                </c:pt>
                <c:pt idx="6">
                  <c:v>749</c:v>
                </c:pt>
                <c:pt idx="9">
                  <c:v>648</c:v>
                </c:pt>
                <c:pt idx="12">
                  <c:v>557</c:v>
                </c:pt>
              </c:numCache>
            </c:numRef>
          </c:val>
          <c:extLst>
            <c:ext xmlns:c16="http://schemas.microsoft.com/office/drawing/2014/chart" uri="{C3380CC4-5D6E-409C-BE32-E72D297353CC}">
              <c16:uniqueId val="{00000005-D7B1-467A-A594-021032C6F31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8845</c:v>
                </c:pt>
                <c:pt idx="3">
                  <c:v>9023</c:v>
                </c:pt>
                <c:pt idx="6">
                  <c:v>8817</c:v>
                </c:pt>
                <c:pt idx="9">
                  <c:v>9168</c:v>
                </c:pt>
                <c:pt idx="12">
                  <c:v>9216</c:v>
                </c:pt>
              </c:numCache>
            </c:numRef>
          </c:val>
          <c:extLst>
            <c:ext xmlns:c16="http://schemas.microsoft.com/office/drawing/2014/chart" uri="{C3380CC4-5D6E-409C-BE32-E72D297353CC}">
              <c16:uniqueId val="{00000006-D7B1-467A-A594-021032C6F31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D7B1-467A-A594-021032C6F31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31277</c:v>
                </c:pt>
                <c:pt idx="3">
                  <c:v>31809</c:v>
                </c:pt>
                <c:pt idx="6">
                  <c:v>31921</c:v>
                </c:pt>
                <c:pt idx="9">
                  <c:v>31804</c:v>
                </c:pt>
                <c:pt idx="12">
                  <c:v>30304</c:v>
                </c:pt>
              </c:numCache>
            </c:numRef>
          </c:val>
          <c:extLst>
            <c:ext xmlns:c16="http://schemas.microsoft.com/office/drawing/2014/chart" uri="{C3380CC4-5D6E-409C-BE32-E72D297353CC}">
              <c16:uniqueId val="{00000008-D7B1-467A-A594-021032C6F31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1244</c:v>
                </c:pt>
                <c:pt idx="3">
                  <c:v>1189</c:v>
                </c:pt>
                <c:pt idx="6">
                  <c:v>1147</c:v>
                </c:pt>
                <c:pt idx="9">
                  <c:v>1114</c:v>
                </c:pt>
                <c:pt idx="12">
                  <c:v>1095</c:v>
                </c:pt>
              </c:numCache>
            </c:numRef>
          </c:val>
          <c:extLst>
            <c:ext xmlns:c16="http://schemas.microsoft.com/office/drawing/2014/chart" uri="{C3380CC4-5D6E-409C-BE32-E72D297353CC}">
              <c16:uniqueId val="{00000009-D7B1-467A-A594-021032C6F31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84539</c:v>
                </c:pt>
                <c:pt idx="3">
                  <c:v>88655</c:v>
                </c:pt>
                <c:pt idx="6">
                  <c:v>87623</c:v>
                </c:pt>
                <c:pt idx="9">
                  <c:v>87302</c:v>
                </c:pt>
                <c:pt idx="12">
                  <c:v>85685</c:v>
                </c:pt>
              </c:numCache>
            </c:numRef>
          </c:val>
          <c:extLst>
            <c:ext xmlns:c16="http://schemas.microsoft.com/office/drawing/2014/chart" uri="{C3380CC4-5D6E-409C-BE32-E72D297353CC}">
              <c16:uniqueId val="{0000000A-D7B1-467A-A594-021032C6F31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30910</c:v>
                </c:pt>
                <c:pt idx="2">
                  <c:v>#N/A</c:v>
                </c:pt>
                <c:pt idx="3">
                  <c:v>#N/A</c:v>
                </c:pt>
                <c:pt idx="4">
                  <c:v>32857</c:v>
                </c:pt>
                <c:pt idx="5">
                  <c:v>#N/A</c:v>
                </c:pt>
                <c:pt idx="6">
                  <c:v>#N/A</c:v>
                </c:pt>
                <c:pt idx="7">
                  <c:v>31714</c:v>
                </c:pt>
                <c:pt idx="8">
                  <c:v>#N/A</c:v>
                </c:pt>
                <c:pt idx="9">
                  <c:v>#N/A</c:v>
                </c:pt>
                <c:pt idx="10">
                  <c:v>31042</c:v>
                </c:pt>
                <c:pt idx="11">
                  <c:v>#N/A</c:v>
                </c:pt>
                <c:pt idx="12">
                  <c:v>#N/A</c:v>
                </c:pt>
                <c:pt idx="13">
                  <c:v>33815</c:v>
                </c:pt>
                <c:pt idx="14">
                  <c:v>#N/A</c:v>
                </c:pt>
              </c:numCache>
            </c:numRef>
          </c:val>
          <c:smooth val="0"/>
          <c:extLst>
            <c:ext xmlns:c16="http://schemas.microsoft.com/office/drawing/2014/chart" uri="{C3380CC4-5D6E-409C-BE32-E72D297353CC}">
              <c16:uniqueId val="{0000000B-D7B1-467A-A594-021032C6F31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3308</c:v>
                </c:pt>
                <c:pt idx="1">
                  <c:v>3604</c:v>
                </c:pt>
                <c:pt idx="2">
                  <c:v>1885</c:v>
                </c:pt>
              </c:numCache>
            </c:numRef>
          </c:val>
          <c:extLst>
            <c:ext xmlns:c16="http://schemas.microsoft.com/office/drawing/2014/chart" uri="{C3380CC4-5D6E-409C-BE32-E72D297353CC}">
              <c16:uniqueId val="{00000000-FE22-4EDF-B70C-29CEFEAD66A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399</c:v>
                </c:pt>
                <c:pt idx="1">
                  <c:v>749</c:v>
                </c:pt>
                <c:pt idx="2">
                  <c:v>837</c:v>
                </c:pt>
              </c:numCache>
            </c:numRef>
          </c:val>
          <c:extLst>
            <c:ext xmlns:c16="http://schemas.microsoft.com/office/drawing/2014/chart" uri="{C3380CC4-5D6E-409C-BE32-E72D297353CC}">
              <c16:uniqueId val="{00000001-FE22-4EDF-B70C-29CEFEAD66A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18623</c:v>
                </c:pt>
                <c:pt idx="1">
                  <c:v>19730</c:v>
                </c:pt>
                <c:pt idx="2">
                  <c:v>17265</c:v>
                </c:pt>
              </c:numCache>
            </c:numRef>
          </c:val>
          <c:extLst>
            <c:ext xmlns:c16="http://schemas.microsoft.com/office/drawing/2014/chart" uri="{C3380CC4-5D6E-409C-BE32-E72D297353CC}">
              <c16:uniqueId val="{00000002-FE22-4EDF-B70C-29CEFEAD66A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5998227017997456E-2"/>
                  <c:y val="-6.4739042105865174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{00316675-9BF4-48E8-AFD7-A50A67FAEF5C}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0DF-4044-A668-00526F10221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{5BD07E0B-7D94-4F92-A7E2-8CEA9F6854C2}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0DF-4044-A668-00526F10221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{BC011ED1-F808-4E47-B8B1-A6A3507D052F}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0DF-4044-A668-00526F10221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{DEC08D18-6820-4789-B041-7C3B0A82B341}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0DF-4044-A668-00526F10221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{2E95EF8F-B188-4201-B86B-0DE2AA18587D}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0DF-4044-A668-00526F102212}"/>
                </c:ext>
              </c:extLst>
            </c:dLbl>
            <c:dLbl>
              <c:idx val="8"/>
              <c:layout>
                <c:manualLayout>
                  <c:x val="-3.8033274282470934E-2"/>
                  <c:y val="-3.900381198200693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{449AC7DC-72BF-4E67-B1B5-750CD5640DA0}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0DF-4044-A668-00526F102212}"/>
                </c:ext>
              </c:extLst>
            </c:dLbl>
            <c:dLbl>
              <c:idx val="16"/>
              <c:layout>
                <c:manualLayout>
                  <c:x val="-3.2015750650234161E-2"/>
                  <c:y val="-6.8701286752625421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{DD16AD15-4B09-4F77-B703-58005F5B8052}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0DF-4044-A668-00526F102212}"/>
                </c:ext>
              </c:extLst>
            </c:dLbl>
            <c:dLbl>
              <c:idx val="24"/>
              <c:layout>
                <c:manualLayout>
                  <c:x val="-3.2015750650234161E-2"/>
                  <c:y val="-8.6512560429204008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{00D67FB9-3EE3-4BA2-875E-46C8CBAA8AA9}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0DF-4044-A668-00526F102212}"/>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{9858E3C3-1108-4083-9FDC-11C0C1D7A832}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0DF-4044-A668-00526F10221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76.900000000000006</c:v>
                </c:pt>
                <c:pt idx="8">
                  <c:v>77.599999999999994</c:v>
                </c:pt>
                <c:pt idx="16">
                  <c:v>77.900000000000006</c:v>
                </c:pt>
                <c:pt idx="24">
                  <c:v>78.400000000000006</c:v>
                </c:pt>
                <c:pt idx="32">
                  <c:v>79.599999999999994</c:v>
                </c:pt>
              </c:numCache>
            </c:numRef>
          </c:xVal>
          <c:yVal>
            <c:numRef>
              <c:f>公会計指標分析・財政指標組合せ分析表!$BP$51:$DC$51</c:f>
              <c:numCache>
                <c:formatCode>#,##0.0;"▲ "#,##0.0</c:formatCode>
                <c:ptCount val="40"/>
                <c:pt idx="0">
                  <c:v>112.7</c:v>
                </c:pt>
                <c:pt idx="8">
                  <c:v>115.2</c:v>
                </c:pt>
                <c:pt idx="16">
                  <c:v>114.4</c:v>
                </c:pt>
                <c:pt idx="24">
                  <c:v>111.1</c:v>
                </c:pt>
                <c:pt idx="32">
                  <c:v>117.5</c:v>
                </c:pt>
              </c:numCache>
            </c:numRef>
          </c:yVal>
          <c:smooth val="0"/>
          <c:extLst>
            <c:ext xmlns:c16="http://schemas.microsoft.com/office/drawing/2014/chart" uri="{C3380CC4-5D6E-409C-BE32-E72D297353CC}">
              <c16:uniqueId val="{00000009-20DF-4044-A668-00526F10221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{6A51AF81-0435-4BA1-8F5A-3ADF8824B86C}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0DF-4044-A668-00526F10221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{A65983CF-90D2-4FCD-B16B-A2BAFEB3AFED}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0DF-4044-A668-00526F10221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{F50B974A-38F5-459B-BECB-61C5564136A5}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0DF-4044-A668-00526F10221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{7F2C516D-C314-474C-9C90-968FF8BB77F3}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0DF-4044-A668-00526F10221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{A39059FE-6997-43EB-8B82-26B2B45C70AD}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0DF-4044-A668-00526F102212}"/>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{7C307DB0-5C8D-4178-845D-1832A668032D}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0DF-4044-A668-00526F102212}"/>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{6AF6B09B-E5BD-4457-90D5-1B6ABAC20C6D}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0DF-4044-A668-00526F102212}"/>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{3C01EA46-3494-422B-81BD-71A3132C25F5}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0DF-4044-A668-00526F102212}"/>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{6558712C-BE68-47C0-B33C-7881B14478C4}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0DF-4044-A668-00526F10221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64</c:v>
                </c:pt>
                <c:pt idx="16">
                  <c:v>65.5</c:v>
                </c:pt>
                <c:pt idx="24">
                  <c:v>66.900000000000006</c:v>
                </c:pt>
                <c:pt idx="32">
                  <c:v>68.7</c:v>
                </c:pt>
              </c:numCache>
            </c:numRef>
          </c:xVal>
          <c:yVal>
            <c:numRef>
              <c:f>公会計指標分析・財政指標組合せ分析表!$BP$55:$DC$55</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20DF-4044-A668-00526F102212}"/>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5487971999375111E-2"/>
                  <c:y val="-7.3221273683871727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{D35EF704-5B1B-4AF7-879A-8F77DB5ABDDA}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00B-46FA-B82F-C83E06551C8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{407E473B-D694-47A5-837D-DFB57BC11683}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0B-46FA-B82F-C83E06551C8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{81B5A79F-2DFC-447F-8FA2-0A5B30C6F950}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0B-46FA-B82F-C83E06551C8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{83894551-C3C3-4C26-A270-B6BE09818349}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0B-46FA-B82F-C83E06551C8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{3DE87D40-45BF-4B8F-B9CC-8B4423F4098B}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0B-46FA-B82F-C83E06551C84}"/>
                </c:ext>
              </c:extLst>
            </c:dLbl>
            <c:dLbl>
              <c:idx val="8"/>
              <c:layout>
                <c:manualLayout>
                  <c:x val="-2.7652713450776127E-2"/>
                  <c:y val="-5.161202049171625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{59A91353-2BA2-46B3-8462-D1C6070B9CA7}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00B-46FA-B82F-C83E06551C84}"/>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{303C8A4C-539F-4756-B329-EBFE3E631437}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00B-46FA-B82F-C83E06551C84}"/>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{808E89C0-74B0-4AB9-9F5C-880C42F24DE2}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00B-46FA-B82F-C83E06551C84}"/>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{B20D3C40-5DF8-4C06-B214-2BF5931438A7}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00B-46FA-B82F-C83E06551C8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11.9</c:v>
                </c:pt>
                <c:pt idx="8">
                  <c:v>11.7</c:v>
                </c:pt>
                <c:pt idx="16">
                  <c:v>12.6</c:v>
                </c:pt>
                <c:pt idx="24">
                  <c:v>13.5</c:v>
                </c:pt>
                <c:pt idx="32">
                  <c:v>14.3</c:v>
                </c:pt>
              </c:numCache>
            </c:numRef>
          </c:xVal>
          <c:yVal>
            <c:numRef>
              <c:f>公会計指標分析・財政指標組合せ分析表!$BP$73:$DC$73</c:f>
              <c:numCache>
                <c:formatCode>#,##0.0;"▲ "#,##0.0</c:formatCode>
                <c:ptCount val="40"/>
                <c:pt idx="0">
                  <c:v>112.7</c:v>
                </c:pt>
                <c:pt idx="8">
                  <c:v>115.2</c:v>
                </c:pt>
                <c:pt idx="16">
                  <c:v>114.4</c:v>
                </c:pt>
                <c:pt idx="24">
                  <c:v>111.1</c:v>
                </c:pt>
                <c:pt idx="32">
                  <c:v>117.5</c:v>
                </c:pt>
              </c:numCache>
            </c:numRef>
          </c:yVal>
          <c:smooth val="0"/>
          <c:extLst>
            <c:ext xmlns:c16="http://schemas.microsoft.com/office/drawing/2014/chart" uri="{C3380CC4-5D6E-409C-BE32-E72D297353CC}">
              <c16:uniqueId val="{00000009-C00B-46FA-B82F-C83E06551C8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{A4856874-62A6-4859-A710-21F6F3CAA3A1}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00B-46FA-B82F-C83E06551C8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{7FAD45B4-CC04-4FE5-A504-693365AD9482}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0B-46FA-B82F-C83E06551C8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{5AB44D6A-2503-4763-8019-4A3F0CB71EF2}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0B-46FA-B82F-C83E06551C8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{571107BE-E73C-49F2-87CD-78BB0335EB97}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0B-46FA-B82F-C83E06551C8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{C64F8FC6-2CBF-46E4-8EA3-2DC620112966}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0B-46FA-B82F-C83E06551C84}"/>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{C6B484A6-C7F6-44FB-84F7-C179AC7B8842}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00B-46FA-B82F-C83E06551C84}"/>
                </c:ext>
              </c:extLst>
            </c:dLbl>
            <c:dLbl>
              <c:idx val="16"/>
              <c:layout>
                <c:manualLayout>
                  <c:x val="-2.7652713450776058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{583D380D-80F8-4BA1-ABE8-806022598D61}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00B-46FA-B82F-C83E06551C84}"/>
                </c:ext>
              </c:extLst>
            </c:dLbl>
            <c:dLbl>
              <c:idx val="24"/>
              <c:layout>
                <c:manualLayout>
                  <c:x val="-3.5487971999375242E-2"/>
                  <c:y val="-7.257208849604804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{28D37184-8F8A-4CD7-9B61-73D9DF1E9B8F}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00B-46FA-B82F-C83E06551C84}"/>
                </c:ext>
              </c:extLst>
            </c:dLbl>
            <c:dLbl>
              <c:idx val="32"/>
              <c:layout>
                <c:manualLayout>
                  <c:x val="-3.1570342725075584E-2"/>
                  <c:y val="-5.226120567953988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{B2E8EB7E-FAE6-4B3E-ADFE-628CD2DBF431}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00B-46FA-B82F-C83E06551C8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7.9</c:v>
                </c:pt>
                <c:pt idx="16">
                  <c:v>8.1999999999999993</c:v>
                </c:pt>
                <c:pt idx="24">
                  <c:v>8.4</c:v>
                </c:pt>
                <c:pt idx="32">
                  <c:v>8.5</c:v>
                </c:pt>
              </c:numCache>
            </c:numRef>
          </c:xVal>
          <c:yVal>
            <c:numRef>
              <c:f>公会計指標分析・財政指標組合せ分析表!$BP$77:$DC$77</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C00B-46FA-B82F-C83E06551C84}"/>
            </c:ext>
          </c:extLst>
        </c:ser>
        <c:dLbls>
          <c:showLegendKey val="0"/>
          <c:showVal val="1"/>
          <c:showCatName val="0"/>
          <c:showSerName val="0"/>
          <c:showPercent val="0"/>
          <c:showBubbleSize val="0"/>
        </c:dLbls>
        <c:axId val="84219776"/>
        <c:axId val="84234240"/>
      </c:scatterChart>
      <c:valAx>
        <c:axId val="84219776"/>
        <c:scaling>
          <c:orientation val="maxMin"/>
          <c:max val="15"/>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佐賀県唐津市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113,890
112,721
487.58
89,713,035
86,880,713
1,784,935
35,447,284
85,684,727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117.5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の横ばいで推移し、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で、類似団体平均を大きく下回っている。これは、市の産業構造が中小企業や農林水産業を中心としており、歳入における市税の割合が低く、財政基盤が弱いことが要因である。今後とも、的確な課税客体の</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把握</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と徴収率向上に努めるとともに、総合計画に基づく事業の重点化などにより歳出抑制に努め、財政計画に基づく適正な財政運営を行う。</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61685</xdr:rowOff>
    </xdr:to>
    <xdr:cxnSp macro="">
      <xdr:nvCxnSpPr>
        <xdr:cNvPr id="66" name="直線コネクタ 65"/>
        <xdr:cNvCxnSpPr/>
      </xdr:nvCxnSpPr>
      <xdr:spPr>
        <a:xfrm flipV="1">
          <a:off x="4953000" y="6261100"/>
          <a:ext cx="0" cy="13443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26307</xdr:rowOff>
    </xdr:from>
    <xdr:to>
      <xdr:col>23</xdr:col>
      <xdr:colOff>133350</xdr:colOff>
      <xdr:row>43</xdr:row>
      <xdr:rowOff>26307</xdr:rowOff>
    </xdr:to>
    <xdr:cxnSp macro="">
      <xdr:nvCxnSpPr>
        <xdr:cNvPr id="71" name="直線コネクタ 70"/>
        <xdr:cNvCxnSpPr/>
      </xdr:nvCxnSpPr>
      <xdr:spPr>
        <a:xfrm>
          <a:off x="4114800" y="7398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24692</xdr:rowOff>
    </xdr:from>
    <xdr:ext cx="762000" cy="259045"/>
    <xdr:sp macro="" textlink="">
      <xdr:nvSpPr>
        <xdr:cNvPr id="72" name="財政力平均値テキスト"/>
        <xdr:cNvSpPr txBox="1"/>
      </xdr:nvSpPr>
      <xdr:spPr>
        <a:xfrm>
          <a:off x="5041900" y="6882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73" name="フローチャート: 判断 72"/>
        <xdr:cNvSpPr/>
      </xdr:nvSpPr>
      <xdr:spPr>
        <a:xfrm>
          <a:off x="49022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26307</xdr:rowOff>
    </xdr:from>
    <xdr:to>
      <xdr:col>19</xdr:col>
      <xdr:colOff>133350</xdr:colOff>
      <xdr:row>43</xdr:row>
      <xdr:rowOff>26307</xdr:rowOff>
    </xdr:to>
    <xdr:cxnSp macro="">
      <xdr:nvCxnSpPr>
        <xdr:cNvPr id="74" name="直線コネクタ 73"/>
        <xdr:cNvCxnSpPr/>
      </xdr:nvCxnSpPr>
      <xdr:spPr>
        <a:xfrm>
          <a:off x="3225800" y="7398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8165</xdr:rowOff>
    </xdr:from>
    <xdr:to>
      <xdr:col>19</xdr:col>
      <xdr:colOff>184150</xdr:colOff>
      <xdr:row>41</xdr:row>
      <xdr:rowOff>109765</xdr:rowOff>
    </xdr:to>
    <xdr:sp macro="" textlink="">
      <xdr:nvSpPr>
        <xdr:cNvPr id="75" name="フローチャート: 判断 74"/>
        <xdr:cNvSpPr/>
      </xdr:nvSpPr>
      <xdr:spPr>
        <a:xfrm>
          <a:off x="4064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119942</xdr:rowOff>
    </xdr:from>
    <xdr:ext cx="736600" cy="259045"/>
    <xdr:sp macro="" textlink="">
      <xdr:nvSpPr>
        <xdr:cNvPr id="76" name="テキスト ボックス 75"/>
        <xdr:cNvSpPr txBox="1"/>
      </xdr:nvSpPr>
      <xdr:spPr>
        <a:xfrm>
          <a:off x="3733800" y="68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60778</xdr:rowOff>
    </xdr:to>
    <xdr:cxnSp macro="">
      <xdr:nvCxnSpPr>
        <xdr:cNvPr id="77" name="直線コネクタ 76"/>
        <xdr:cNvCxnSpPr/>
      </xdr:nvCxnSpPr>
      <xdr:spPr>
        <a:xfrm flipV="1">
          <a:off x="2336800" y="73986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8" name="フローチャート: 判断 77"/>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9" name="テキスト ボックス 78"/>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26307</xdr:rowOff>
    </xdr:from>
    <xdr:to>
      <xdr:col>11</xdr:col>
      <xdr:colOff>31750</xdr:colOff>
      <xdr:row>43</xdr:row>
      <xdr:rowOff>60778</xdr:rowOff>
    </xdr:to>
    <xdr:cxnSp macro="">
      <xdr:nvCxnSpPr>
        <xdr:cNvPr id="80" name="直線コネクタ 79"/>
        <xdr:cNvCxnSpPr/>
      </xdr:nvCxnSpPr>
      <xdr:spPr>
        <a:xfrm>
          <a:off x="1447800" y="73986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145143</xdr:rowOff>
    </xdr:from>
    <xdr:to>
      <xdr:col>11</xdr:col>
      <xdr:colOff>82550</xdr:colOff>
      <xdr:row>41</xdr:row>
      <xdr:rowOff>75293</xdr:rowOff>
    </xdr:to>
    <xdr:sp macro="" textlink="">
      <xdr:nvSpPr>
        <xdr:cNvPr id="81" name="フローチャート: 判断 80"/>
        <xdr:cNvSpPr/>
      </xdr:nvSpPr>
      <xdr:spPr>
        <a:xfrm>
          <a:off x="2286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82" name="テキスト ボックス 81"/>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108857</xdr:rowOff>
    </xdr:from>
    <xdr:to>
      <xdr:col>7</xdr:col>
      <xdr:colOff>31750</xdr:colOff>
      <xdr:row>39</xdr:row>
      <xdr:rowOff>39007</xdr:rowOff>
    </xdr:to>
    <xdr:sp macro="" textlink="">
      <xdr:nvSpPr>
        <xdr:cNvPr id="83" name="フローチャート: 判断 82"/>
        <xdr:cNvSpPr/>
      </xdr:nvSpPr>
      <xdr:spPr>
        <a:xfrm>
          <a:off x="1397000" y="66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49184</xdr:rowOff>
    </xdr:from>
    <xdr:ext cx="762000" cy="259045"/>
    <xdr:sp macro="" textlink="">
      <xdr:nvSpPr>
        <xdr:cNvPr id="84" name="テキスト ボックス 83"/>
        <xdr:cNvSpPr txBox="1"/>
      </xdr:nvSpPr>
      <xdr:spPr>
        <a:xfrm>
          <a:off x="1066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90" name="楕円 89"/>
        <xdr:cNvSpPr/>
      </xdr:nvSpPr>
      <xdr:spPr>
        <a:xfrm>
          <a:off x="49022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119034</xdr:rowOff>
    </xdr:from>
    <xdr:ext cx="762000" cy="259045"/>
    <xdr:sp macro="" textlink="">
      <xdr:nvSpPr>
        <xdr:cNvPr id="91" name="財政力該当値テキスト"/>
        <xdr:cNvSpPr txBox="1"/>
      </xdr:nvSpPr>
      <xdr:spPr>
        <a:xfrm>
          <a:off x="5041900" y="731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146957</xdr:rowOff>
    </xdr:from>
    <xdr:to>
      <xdr:col>19</xdr:col>
      <xdr:colOff>184150</xdr:colOff>
      <xdr:row>43</xdr:row>
      <xdr:rowOff>77107</xdr:rowOff>
    </xdr:to>
    <xdr:sp macro="" textlink="">
      <xdr:nvSpPr>
        <xdr:cNvPr id="92" name="楕円 91"/>
        <xdr:cNvSpPr/>
      </xdr:nvSpPr>
      <xdr:spPr>
        <a:xfrm>
          <a:off x="4064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61884</xdr:rowOff>
    </xdr:from>
    <xdr:ext cx="736600" cy="259045"/>
    <xdr:sp macro="" textlink="">
      <xdr:nvSpPr>
        <xdr:cNvPr id="93" name="テキスト ボックス 92"/>
        <xdr:cNvSpPr txBox="1"/>
      </xdr:nvSpPr>
      <xdr:spPr>
        <a:xfrm>
          <a:off x="3733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146957</xdr:rowOff>
    </xdr:from>
    <xdr:to>
      <xdr:col>15</xdr:col>
      <xdr:colOff>133350</xdr:colOff>
      <xdr:row>43</xdr:row>
      <xdr:rowOff>77107</xdr:rowOff>
    </xdr:to>
    <xdr:sp macro="" textlink="">
      <xdr:nvSpPr>
        <xdr:cNvPr id="94" name="楕円 93"/>
        <xdr:cNvSpPr/>
      </xdr:nvSpPr>
      <xdr:spPr>
        <a:xfrm>
          <a:off x="3175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61884</xdr:rowOff>
    </xdr:from>
    <xdr:ext cx="762000" cy="259045"/>
    <xdr:sp macro="" textlink="">
      <xdr:nvSpPr>
        <xdr:cNvPr id="95" name="テキスト ボックス 94"/>
        <xdr:cNvSpPr txBox="1"/>
      </xdr:nvSpPr>
      <xdr:spPr>
        <a:xfrm>
          <a:off x="2844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9978</xdr:rowOff>
    </xdr:from>
    <xdr:to>
      <xdr:col>11</xdr:col>
      <xdr:colOff>82550</xdr:colOff>
      <xdr:row>43</xdr:row>
      <xdr:rowOff>111578</xdr:rowOff>
    </xdr:to>
    <xdr:sp macro="" textlink="">
      <xdr:nvSpPr>
        <xdr:cNvPr id="96" name="楕円 95"/>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96355</xdr:rowOff>
    </xdr:from>
    <xdr:ext cx="762000" cy="259045"/>
    <xdr:sp macro="" textlink="">
      <xdr:nvSpPr>
        <xdr:cNvPr id="97" name="テキスト ボックス 96"/>
        <xdr:cNvSpPr txBox="1"/>
      </xdr:nvSpPr>
      <xdr:spPr>
        <a:xfrm>
          <a:off x="1955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98" name="楕円 97"/>
        <xdr:cNvSpPr/>
      </xdr:nvSpPr>
      <xdr:spPr>
        <a:xfrm>
          <a:off x="1397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61884</xdr:rowOff>
    </xdr:from>
    <xdr:ext cx="762000" cy="259045"/>
    <xdr:sp macro="" textlink="">
      <xdr:nvSpPr>
        <xdr:cNvPr id="99" name="テキスト ボックス 98"/>
        <xdr:cNvSpPr txBox="1"/>
      </xdr:nvSpPr>
      <xdr:spPr>
        <a:xfrm>
          <a:off x="1066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維持補修費や補助費等が減少したものの、人件費、扶助費、物件費、公債費の増により、歳出全体としては増加した。歳入においても、地方税や使用料等が減少したものの、普通交付税や地方特例交付金等の増により、全体としては増加したが、経常一般財源を充当した歳出総額が経常収支比率の比率算定の分母である経常一般財源総額（歳入）の増加幅より大きかったため、前年度よりも</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ポイント悪化した。今後も、定員管理計画に基づく職員の定員適正化や公共施設等総合管理計画に基づく公共建築物保有量の削減を図るとともに、事務事業の点検、見直しを進め義務的経費の削減に努める。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61</xdr:row>
      <xdr:rowOff>129722</xdr:rowOff>
    </xdr:from>
    <xdr:to>
      <xdr:col>23</xdr:col>
      <xdr:colOff>133350</xdr:colOff>
      <xdr:row>67</xdr:row>
      <xdr:rowOff>146655</xdr:rowOff>
    </xdr:to>
    <xdr:cxnSp macro="">
      <xdr:nvCxnSpPr>
        <xdr:cNvPr id="131" name="直線コネクタ 130"/>
        <xdr:cNvCxnSpPr/>
      </xdr:nvCxnSpPr>
      <xdr:spPr>
        <a:xfrm flipV="1">
          <a:off x="4953000" y="10588172"/>
          <a:ext cx="0" cy="10456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118732</xdr:rowOff>
    </xdr:from>
    <xdr:ext cx="762000" cy="259045"/>
    <xdr:sp macro="" textlink="">
      <xdr:nvSpPr>
        <xdr:cNvPr id="132" name="財政構造の弾力性最小値テキスト"/>
        <xdr:cNvSpPr txBox="1"/>
      </xdr:nvSpPr>
      <xdr:spPr>
        <a:xfrm>
          <a:off x="5041900" y="1160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146655</xdr:rowOff>
    </xdr:from>
    <xdr:to>
      <xdr:col>24</xdr:col>
      <xdr:colOff>12700</xdr:colOff>
      <xdr:row>67</xdr:row>
      <xdr:rowOff>146655</xdr:rowOff>
    </xdr:to>
    <xdr:cxnSp macro="">
      <xdr:nvCxnSpPr>
        <xdr:cNvPr id="133" name="直線コネクタ 132"/>
        <xdr:cNvCxnSpPr/>
      </xdr:nvCxnSpPr>
      <xdr:spPr>
        <a:xfrm>
          <a:off x="4864100" y="11633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44649</xdr:rowOff>
    </xdr:from>
    <xdr:ext cx="762000" cy="259045"/>
    <xdr:sp macro="" textlink="">
      <xdr:nvSpPr>
        <xdr:cNvPr id="134" name="財政構造の弾力性最大値テキスト"/>
        <xdr:cNvSpPr txBox="1"/>
      </xdr:nvSpPr>
      <xdr:spPr>
        <a:xfrm>
          <a:off x="5041900" y="1033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61</xdr:row>
      <xdr:rowOff>129722</xdr:rowOff>
    </xdr:from>
    <xdr:to>
      <xdr:col>24</xdr:col>
      <xdr:colOff>12700</xdr:colOff>
      <xdr:row>61</xdr:row>
      <xdr:rowOff>129722</xdr:rowOff>
    </xdr:to>
    <xdr:cxnSp macro="">
      <xdr:nvCxnSpPr>
        <xdr:cNvPr id="135" name="直線コネクタ 134"/>
        <xdr:cNvCxnSpPr/>
      </xdr:nvCxnSpPr>
      <xdr:spPr>
        <a:xfrm>
          <a:off x="4864100" y="10588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83759</xdr:rowOff>
    </xdr:from>
    <xdr:to>
      <xdr:col>23</xdr:col>
      <xdr:colOff>133350</xdr:colOff>
      <xdr:row>61</xdr:row>
      <xdr:rowOff>129722</xdr:rowOff>
    </xdr:to>
    <xdr:cxnSp macro="">
      <xdr:nvCxnSpPr>
        <xdr:cNvPr id="136" name="直線コネクタ 135"/>
        <xdr:cNvCxnSpPr/>
      </xdr:nvCxnSpPr>
      <xdr:spPr>
        <a:xfrm>
          <a:off x="4114800" y="10542209"/>
          <a:ext cx="8382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76701</xdr:rowOff>
    </xdr:from>
    <xdr:ext cx="762000" cy="259045"/>
    <xdr:sp macro="" textlink="">
      <xdr:nvSpPr>
        <xdr:cNvPr id="137" name="財政構造の弾力性平均値テキスト"/>
        <xdr:cNvSpPr txBox="1"/>
      </xdr:nvSpPr>
      <xdr:spPr>
        <a:xfrm>
          <a:off x="5041900" y="110495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104624</xdr:rowOff>
    </xdr:from>
    <xdr:to>
      <xdr:col>23</xdr:col>
      <xdr:colOff>184150</xdr:colOff>
      <xdr:row>65</xdr:row>
      <xdr:rowOff>34774</xdr:rowOff>
    </xdr:to>
    <xdr:sp macro="" textlink="">
      <xdr:nvSpPr>
        <xdr:cNvPr id="138" name="フローチャート: 判断 137"/>
        <xdr:cNvSpPr/>
      </xdr:nvSpPr>
      <xdr:spPr>
        <a:xfrm>
          <a:off x="4902200" y="1107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105833</xdr:rowOff>
    </xdr:from>
    <xdr:to>
      <xdr:col>19</xdr:col>
      <xdr:colOff>133350</xdr:colOff>
      <xdr:row>61</xdr:row>
      <xdr:rowOff>83759</xdr:rowOff>
    </xdr:to>
    <xdr:cxnSp macro="">
      <xdr:nvCxnSpPr>
        <xdr:cNvPr id="139" name="直線コネクタ 138"/>
        <xdr:cNvCxnSpPr/>
      </xdr:nvCxnSpPr>
      <xdr:spPr>
        <a:xfrm>
          <a:off x="3225800" y="10392833"/>
          <a:ext cx="8890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47172</xdr:rowOff>
    </xdr:from>
    <xdr:to>
      <xdr:col>19</xdr:col>
      <xdr:colOff>184150</xdr:colOff>
      <xdr:row>64</xdr:row>
      <xdr:rowOff>148772</xdr:rowOff>
    </xdr:to>
    <xdr:sp macro="" textlink="">
      <xdr:nvSpPr>
        <xdr:cNvPr id="140" name="フローチャート: 判断 139"/>
        <xdr:cNvSpPr/>
      </xdr:nvSpPr>
      <xdr:spPr>
        <a:xfrm>
          <a:off x="4064000" y="1101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133549</xdr:rowOff>
    </xdr:from>
    <xdr:ext cx="736600" cy="259045"/>
    <xdr:sp macro="" textlink="">
      <xdr:nvSpPr>
        <xdr:cNvPr id="141" name="テキスト ボックス 140"/>
        <xdr:cNvSpPr txBox="1"/>
      </xdr:nvSpPr>
      <xdr:spPr>
        <a:xfrm>
          <a:off x="3733800" y="1110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127000</xdr:rowOff>
    </xdr:from>
    <xdr:to>
      <xdr:col>15</xdr:col>
      <xdr:colOff>82550</xdr:colOff>
      <xdr:row>60</xdr:row>
      <xdr:rowOff>105833</xdr:rowOff>
    </xdr:to>
    <xdr:cxnSp macro="">
      <xdr:nvCxnSpPr>
        <xdr:cNvPr id="142" name="直線コネクタ 141"/>
        <xdr:cNvCxnSpPr/>
      </xdr:nvCxnSpPr>
      <xdr:spPr>
        <a:xfrm>
          <a:off x="2336800" y="10071100"/>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149678</xdr:rowOff>
    </xdr:from>
    <xdr:to>
      <xdr:col>15</xdr:col>
      <xdr:colOff>133350</xdr:colOff>
      <xdr:row>64</xdr:row>
      <xdr:rowOff>79828</xdr:rowOff>
    </xdr:to>
    <xdr:sp macro="" textlink="">
      <xdr:nvSpPr>
        <xdr:cNvPr id="143" name="フローチャート: 判断 142"/>
        <xdr:cNvSpPr/>
      </xdr:nvSpPr>
      <xdr:spPr>
        <a:xfrm>
          <a:off x="3175000" y="1095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64605</xdr:rowOff>
    </xdr:from>
    <xdr:ext cx="762000" cy="259045"/>
    <xdr:sp macro="" textlink="">
      <xdr:nvSpPr>
        <xdr:cNvPr id="144" name="テキスト ボックス 143"/>
        <xdr:cNvSpPr txBox="1"/>
      </xdr:nvSpPr>
      <xdr:spPr>
        <a:xfrm>
          <a:off x="2844800" y="1103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127000</xdr:rowOff>
    </xdr:from>
    <xdr:to>
      <xdr:col>11</xdr:col>
      <xdr:colOff>31750</xdr:colOff>
      <xdr:row>62</xdr:row>
      <xdr:rowOff>38705</xdr:rowOff>
    </xdr:to>
    <xdr:cxnSp macro="">
      <xdr:nvCxnSpPr>
        <xdr:cNvPr id="145" name="直線コネクタ 144"/>
        <xdr:cNvCxnSpPr/>
      </xdr:nvCxnSpPr>
      <xdr:spPr>
        <a:xfrm flipV="1">
          <a:off x="1447800" y="10071100"/>
          <a:ext cx="889000" cy="59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158448</xdr:rowOff>
    </xdr:from>
    <xdr:to>
      <xdr:col>11</xdr:col>
      <xdr:colOff>82550</xdr:colOff>
      <xdr:row>61</xdr:row>
      <xdr:rowOff>88598</xdr:rowOff>
    </xdr:to>
    <xdr:sp macro="" textlink="">
      <xdr:nvSpPr>
        <xdr:cNvPr id="146" name="フローチャート: 判断 145"/>
        <xdr:cNvSpPr/>
      </xdr:nvSpPr>
      <xdr:spPr>
        <a:xfrm>
          <a:off x="2286000" y="10445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73375</xdr:rowOff>
    </xdr:from>
    <xdr:ext cx="762000" cy="259045"/>
    <xdr:sp macro="" textlink="">
      <xdr:nvSpPr>
        <xdr:cNvPr id="147" name="テキスト ボックス 146"/>
        <xdr:cNvSpPr txBox="1"/>
      </xdr:nvSpPr>
      <xdr:spPr>
        <a:xfrm>
          <a:off x="1955800" y="10531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103717</xdr:rowOff>
    </xdr:from>
    <xdr:to>
      <xdr:col>7</xdr:col>
      <xdr:colOff>31750</xdr:colOff>
      <xdr:row>64</xdr:row>
      <xdr:rowOff>33867</xdr:rowOff>
    </xdr:to>
    <xdr:sp macro="" textlink="">
      <xdr:nvSpPr>
        <xdr:cNvPr id="148" name="フローチャート: 判断 147"/>
        <xdr:cNvSpPr/>
      </xdr:nvSpPr>
      <xdr:spPr>
        <a:xfrm>
          <a:off x="1397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18644</xdr:rowOff>
    </xdr:from>
    <xdr:ext cx="762000" cy="259045"/>
    <xdr:sp macro="" textlink="">
      <xdr:nvSpPr>
        <xdr:cNvPr id="149" name="テキスト ボックス 148"/>
        <xdr:cNvSpPr txBox="1"/>
      </xdr:nvSpPr>
      <xdr:spPr>
        <a:xfrm>
          <a:off x="1066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78922</xdr:rowOff>
    </xdr:from>
    <xdr:to>
      <xdr:col>23</xdr:col>
      <xdr:colOff>184150</xdr:colOff>
      <xdr:row>62</xdr:row>
      <xdr:rowOff>9072</xdr:rowOff>
    </xdr:to>
    <xdr:sp macro="" textlink="">
      <xdr:nvSpPr>
        <xdr:cNvPr id="155" name="楕円 154"/>
        <xdr:cNvSpPr/>
      </xdr:nvSpPr>
      <xdr:spPr>
        <a:xfrm>
          <a:off x="4902200" y="1053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199</xdr:rowOff>
    </xdr:from>
    <xdr:ext cx="762000" cy="259045"/>
    <xdr:sp macro="" textlink="">
      <xdr:nvSpPr>
        <xdr:cNvPr id="156" name="財政構造の弾力性該当値テキスト"/>
        <xdr:cNvSpPr txBox="1"/>
      </xdr:nvSpPr>
      <xdr:spPr>
        <a:xfrm>
          <a:off x="5041900" y="10458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32959</xdr:rowOff>
    </xdr:from>
    <xdr:to>
      <xdr:col>19</xdr:col>
      <xdr:colOff>184150</xdr:colOff>
      <xdr:row>61</xdr:row>
      <xdr:rowOff>134559</xdr:rowOff>
    </xdr:to>
    <xdr:sp macro="" textlink="">
      <xdr:nvSpPr>
        <xdr:cNvPr id="157" name="楕円 156"/>
        <xdr:cNvSpPr/>
      </xdr:nvSpPr>
      <xdr:spPr>
        <a:xfrm>
          <a:off x="4064000" y="1049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144736</xdr:rowOff>
    </xdr:from>
    <xdr:ext cx="736600" cy="259045"/>
    <xdr:sp macro="" textlink="">
      <xdr:nvSpPr>
        <xdr:cNvPr id="158" name="テキスト ボックス 157"/>
        <xdr:cNvSpPr txBox="1"/>
      </xdr:nvSpPr>
      <xdr:spPr>
        <a:xfrm>
          <a:off x="3733800" y="10260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55033</xdr:rowOff>
    </xdr:from>
    <xdr:to>
      <xdr:col>15</xdr:col>
      <xdr:colOff>133350</xdr:colOff>
      <xdr:row>60</xdr:row>
      <xdr:rowOff>156633</xdr:rowOff>
    </xdr:to>
    <xdr:sp macro="" textlink="">
      <xdr:nvSpPr>
        <xdr:cNvPr id="159" name="楕円 158"/>
        <xdr:cNvSpPr/>
      </xdr:nvSpPr>
      <xdr:spPr>
        <a:xfrm>
          <a:off x="3175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166810</xdr:rowOff>
    </xdr:from>
    <xdr:ext cx="762000" cy="259045"/>
    <xdr:sp macro="" textlink="">
      <xdr:nvSpPr>
        <xdr:cNvPr id="160" name="テキスト ボックス 159"/>
        <xdr:cNvSpPr txBox="1"/>
      </xdr:nvSpPr>
      <xdr:spPr>
        <a:xfrm>
          <a:off x="2844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76200</xdr:rowOff>
    </xdr:from>
    <xdr:to>
      <xdr:col>11</xdr:col>
      <xdr:colOff>82550</xdr:colOff>
      <xdr:row>59</xdr:row>
      <xdr:rowOff>6350</xdr:rowOff>
    </xdr:to>
    <xdr:sp macro="" textlink="">
      <xdr:nvSpPr>
        <xdr:cNvPr id="161" name="楕円 160"/>
        <xdr:cNvSpPr/>
      </xdr:nvSpPr>
      <xdr:spPr>
        <a:xfrm>
          <a:off x="2286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16527</xdr:rowOff>
    </xdr:from>
    <xdr:ext cx="762000" cy="259045"/>
    <xdr:sp macro="" textlink="">
      <xdr:nvSpPr>
        <xdr:cNvPr id="162" name="テキスト ボックス 161"/>
        <xdr:cNvSpPr txBox="1"/>
      </xdr:nvSpPr>
      <xdr:spPr>
        <a:xfrm>
          <a:off x="1955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159355</xdr:rowOff>
    </xdr:from>
    <xdr:to>
      <xdr:col>7</xdr:col>
      <xdr:colOff>31750</xdr:colOff>
      <xdr:row>62</xdr:row>
      <xdr:rowOff>89505</xdr:rowOff>
    </xdr:to>
    <xdr:sp macro="" textlink="">
      <xdr:nvSpPr>
        <xdr:cNvPr id="163" name="楕円 162"/>
        <xdr:cNvSpPr/>
      </xdr:nvSpPr>
      <xdr:spPr>
        <a:xfrm>
          <a:off x="1397000" y="1061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99682</xdr:rowOff>
    </xdr:from>
    <xdr:ext cx="762000" cy="259045"/>
    <xdr:sp macro="" textlink="">
      <xdr:nvSpPr>
        <xdr:cNvPr id="164" name="テキスト ボックス 163"/>
        <xdr:cNvSpPr txBox="1"/>
      </xdr:nvSpPr>
      <xdr:spPr>
        <a:xfrm>
          <a:off x="1066800" y="1038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[222,533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給与改定に伴う基本給の増、勤勉手当の支給率の引き上げ等に伴うその他の手当等の増及び退職年齢者の発生による退職金の増</a:t>
          </a:r>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により人件費が増加となった。また、有線テレビジョン運営費等が減少したものの、学校給食費の公会計化に伴う学校給食食材購入費の増加や、</a:t>
          </a:r>
          <a:r>
            <a:rPr kumimoji="1" lang="en-US" altLang="ja-JP" sz="1150">
              <a:solidFill>
                <a:schemeClr val="dk1"/>
              </a:solidFill>
              <a:effectLst/>
              <a:latin typeface="ＭＳ Ｐゴシック" panose="020B0600070205080204" pitchFamily="50" charset="-128"/>
              <a:ea typeface="ＭＳ Ｐゴシック" panose="020B0600070205080204" pitchFamily="50" charset="-128"/>
              <a:cs typeface="+mn-cs"/>
            </a:rPr>
            <a:t>2024</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プレミアム付商品券発行</a:t>
          </a:r>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費の増加に伴い、物件費全体としては増加した。</a:t>
          </a:r>
          <a:endParaRPr lang="ja-JP" altLang="ja-JP" sz="1150">
            <a:effectLst/>
            <a:latin typeface="ＭＳ Ｐゴシック" panose="020B0600070205080204" pitchFamily="50" charset="-128"/>
            <a:ea typeface="ＭＳ Ｐゴシック" panose="020B0600070205080204" pitchFamily="50" charset="-128"/>
          </a:endParaRPr>
        </a:p>
        <a:p>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類似団体と比較し職員数や公共施設数が多いため、類似団体平均を大きく上回っている。今後は、事務事業の見直しなどによる物件費の削減及び公共施設等総合管理計画に基づく公共建築物保有量の削減による維持管理経費の削減に努める。</a:t>
          </a:r>
          <a:endParaRPr lang="ja-JP" altLang="ja-JP" sz="11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82629</xdr:rowOff>
    </xdr:from>
    <xdr:to>
      <xdr:col>23</xdr:col>
      <xdr:colOff>133350</xdr:colOff>
      <xdr:row>88</xdr:row>
      <xdr:rowOff>87579</xdr:rowOff>
    </xdr:to>
    <xdr:cxnSp macro="">
      <xdr:nvCxnSpPr>
        <xdr:cNvPr id="194" name="直線コネクタ 193"/>
        <xdr:cNvCxnSpPr/>
      </xdr:nvCxnSpPr>
      <xdr:spPr>
        <a:xfrm flipV="1">
          <a:off x="4953000" y="13798629"/>
          <a:ext cx="0" cy="13765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59656</xdr:rowOff>
    </xdr:from>
    <xdr:ext cx="762000" cy="259045"/>
    <xdr:sp macro="" textlink="">
      <xdr:nvSpPr>
        <xdr:cNvPr id="195" name="人件費・物件費等の状況最小値テキスト"/>
        <xdr:cNvSpPr txBox="1"/>
      </xdr:nvSpPr>
      <xdr:spPr>
        <a:xfrm>
          <a:off x="5041900" y="15147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87579</xdr:rowOff>
    </xdr:from>
    <xdr:to>
      <xdr:col>24</xdr:col>
      <xdr:colOff>12700</xdr:colOff>
      <xdr:row>88</xdr:row>
      <xdr:rowOff>87579</xdr:rowOff>
    </xdr:to>
    <xdr:cxnSp macro="">
      <xdr:nvCxnSpPr>
        <xdr:cNvPr id="196" name="直線コネクタ 195"/>
        <xdr:cNvCxnSpPr/>
      </xdr:nvCxnSpPr>
      <xdr:spPr>
        <a:xfrm>
          <a:off x="4864100" y="1517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169006</xdr:rowOff>
    </xdr:from>
    <xdr:ext cx="762000" cy="259045"/>
    <xdr:sp macro="" textlink="">
      <xdr:nvSpPr>
        <xdr:cNvPr id="197" name="人件費・物件費等の状況最大値テキスト"/>
        <xdr:cNvSpPr txBox="1"/>
      </xdr:nvSpPr>
      <xdr:spPr>
        <a:xfrm>
          <a:off x="5041900" y="1354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82629</xdr:rowOff>
    </xdr:from>
    <xdr:to>
      <xdr:col>24</xdr:col>
      <xdr:colOff>12700</xdr:colOff>
      <xdr:row>80</xdr:row>
      <xdr:rowOff>82629</xdr:rowOff>
    </xdr:to>
    <xdr:cxnSp macro="">
      <xdr:nvCxnSpPr>
        <xdr:cNvPr id="198" name="直線コネクタ 197"/>
        <xdr:cNvCxnSpPr/>
      </xdr:nvCxnSpPr>
      <xdr:spPr>
        <a:xfrm>
          <a:off x="4864100" y="1379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115616</xdr:rowOff>
    </xdr:from>
    <xdr:to>
      <xdr:col>23</xdr:col>
      <xdr:colOff>133350</xdr:colOff>
      <xdr:row>88</xdr:row>
      <xdr:rowOff>87579</xdr:rowOff>
    </xdr:to>
    <xdr:cxnSp macro="">
      <xdr:nvCxnSpPr>
        <xdr:cNvPr id="199" name="直線コネクタ 198"/>
        <xdr:cNvCxnSpPr/>
      </xdr:nvCxnSpPr>
      <xdr:spPr>
        <a:xfrm>
          <a:off x="4114800" y="15031766"/>
          <a:ext cx="838200" cy="14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77488</xdr:rowOff>
    </xdr:from>
    <xdr:ext cx="762000" cy="259045"/>
    <xdr:sp macro="" textlink="">
      <xdr:nvSpPr>
        <xdr:cNvPr id="200" name="人件費・物件費等の状況平均値テキスト"/>
        <xdr:cNvSpPr txBox="1"/>
      </xdr:nvSpPr>
      <xdr:spPr>
        <a:xfrm>
          <a:off x="5041900" y="14307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60961</xdr:rowOff>
    </xdr:from>
    <xdr:to>
      <xdr:col>23</xdr:col>
      <xdr:colOff>184150</xdr:colOff>
      <xdr:row>84</xdr:row>
      <xdr:rowOff>162561</xdr:rowOff>
    </xdr:to>
    <xdr:sp macro="" textlink="">
      <xdr:nvSpPr>
        <xdr:cNvPr id="201" name="フローチャート: 判断 200"/>
        <xdr:cNvSpPr/>
      </xdr:nvSpPr>
      <xdr:spPr>
        <a:xfrm>
          <a:off x="4902200" y="1446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155356</xdr:rowOff>
    </xdr:from>
    <xdr:to>
      <xdr:col>19</xdr:col>
      <xdr:colOff>133350</xdr:colOff>
      <xdr:row>87</xdr:row>
      <xdr:rowOff>115616</xdr:rowOff>
    </xdr:to>
    <xdr:cxnSp macro="">
      <xdr:nvCxnSpPr>
        <xdr:cNvPr id="202" name="直線コネクタ 201"/>
        <xdr:cNvCxnSpPr/>
      </xdr:nvCxnSpPr>
      <xdr:spPr>
        <a:xfrm>
          <a:off x="3225800" y="14900056"/>
          <a:ext cx="889000" cy="13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122365</xdr:rowOff>
    </xdr:from>
    <xdr:to>
      <xdr:col>19</xdr:col>
      <xdr:colOff>184150</xdr:colOff>
      <xdr:row>84</xdr:row>
      <xdr:rowOff>52515</xdr:rowOff>
    </xdr:to>
    <xdr:sp macro="" textlink="">
      <xdr:nvSpPr>
        <xdr:cNvPr id="203" name="フローチャート: 判断 202"/>
        <xdr:cNvSpPr/>
      </xdr:nvSpPr>
      <xdr:spPr>
        <a:xfrm>
          <a:off x="4064000" y="1435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62692</xdr:rowOff>
    </xdr:from>
    <xdr:ext cx="736600" cy="259045"/>
    <xdr:sp macro="" textlink="">
      <xdr:nvSpPr>
        <xdr:cNvPr id="204" name="テキスト ボックス 203"/>
        <xdr:cNvSpPr txBox="1"/>
      </xdr:nvSpPr>
      <xdr:spPr>
        <a:xfrm>
          <a:off x="3733800" y="14121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137077</xdr:rowOff>
    </xdr:from>
    <xdr:to>
      <xdr:col>15</xdr:col>
      <xdr:colOff>82550</xdr:colOff>
      <xdr:row>86</xdr:row>
      <xdr:rowOff>155356</xdr:rowOff>
    </xdr:to>
    <xdr:cxnSp macro="">
      <xdr:nvCxnSpPr>
        <xdr:cNvPr id="205" name="直線コネクタ 204"/>
        <xdr:cNvCxnSpPr/>
      </xdr:nvCxnSpPr>
      <xdr:spPr>
        <a:xfrm>
          <a:off x="2336800" y="14710327"/>
          <a:ext cx="889000" cy="18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100392</xdr:rowOff>
    </xdr:from>
    <xdr:to>
      <xdr:col>15</xdr:col>
      <xdr:colOff>133350</xdr:colOff>
      <xdr:row>84</xdr:row>
      <xdr:rowOff>30542</xdr:rowOff>
    </xdr:to>
    <xdr:sp macro="" textlink="">
      <xdr:nvSpPr>
        <xdr:cNvPr id="206" name="フローチャート: 判断 205"/>
        <xdr:cNvSpPr/>
      </xdr:nvSpPr>
      <xdr:spPr>
        <a:xfrm>
          <a:off x="3175000" y="1433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40719</xdr:rowOff>
    </xdr:from>
    <xdr:ext cx="762000" cy="259045"/>
    <xdr:sp macro="" textlink="">
      <xdr:nvSpPr>
        <xdr:cNvPr id="207" name="テキスト ボックス 206"/>
        <xdr:cNvSpPr txBox="1"/>
      </xdr:nvSpPr>
      <xdr:spPr>
        <a:xfrm>
          <a:off x="2844800" y="14099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21951</xdr:rowOff>
    </xdr:from>
    <xdr:to>
      <xdr:col>11</xdr:col>
      <xdr:colOff>31750</xdr:colOff>
      <xdr:row>85</xdr:row>
      <xdr:rowOff>137077</xdr:rowOff>
    </xdr:to>
    <xdr:cxnSp macro="">
      <xdr:nvCxnSpPr>
        <xdr:cNvPr id="208" name="直線コネクタ 207"/>
        <xdr:cNvCxnSpPr/>
      </xdr:nvCxnSpPr>
      <xdr:spPr>
        <a:xfrm>
          <a:off x="1447800" y="14595201"/>
          <a:ext cx="889000" cy="11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28392</xdr:rowOff>
    </xdr:from>
    <xdr:to>
      <xdr:col>11</xdr:col>
      <xdr:colOff>82550</xdr:colOff>
      <xdr:row>83</xdr:row>
      <xdr:rowOff>129992</xdr:rowOff>
    </xdr:to>
    <xdr:sp macro="" textlink="">
      <xdr:nvSpPr>
        <xdr:cNvPr id="209" name="フローチャート: 判断 208"/>
        <xdr:cNvSpPr/>
      </xdr:nvSpPr>
      <xdr:spPr>
        <a:xfrm>
          <a:off x="2286000" y="1425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140169</xdr:rowOff>
    </xdr:from>
    <xdr:ext cx="762000" cy="259045"/>
    <xdr:sp macro="" textlink="">
      <xdr:nvSpPr>
        <xdr:cNvPr id="210" name="テキスト ボックス 209"/>
        <xdr:cNvSpPr txBox="1"/>
      </xdr:nvSpPr>
      <xdr:spPr>
        <a:xfrm>
          <a:off x="1955800" y="14027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145676</xdr:rowOff>
    </xdr:from>
    <xdr:to>
      <xdr:col>7</xdr:col>
      <xdr:colOff>31750</xdr:colOff>
      <xdr:row>82</xdr:row>
      <xdr:rowOff>75826</xdr:rowOff>
    </xdr:to>
    <xdr:sp macro="" textlink="">
      <xdr:nvSpPr>
        <xdr:cNvPr id="211" name="フローチャート: 判断 210"/>
        <xdr:cNvSpPr/>
      </xdr:nvSpPr>
      <xdr:spPr>
        <a:xfrm>
          <a:off x="1397000" y="1403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86003</xdr:rowOff>
    </xdr:from>
    <xdr:ext cx="762000" cy="259045"/>
    <xdr:sp macro="" textlink="">
      <xdr:nvSpPr>
        <xdr:cNvPr id="212" name="テキスト ボックス 211"/>
        <xdr:cNvSpPr txBox="1"/>
      </xdr:nvSpPr>
      <xdr:spPr>
        <a:xfrm>
          <a:off x="1066800" y="13802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36779</xdr:rowOff>
    </xdr:from>
    <xdr:to>
      <xdr:col>23</xdr:col>
      <xdr:colOff>184150</xdr:colOff>
      <xdr:row>88</xdr:row>
      <xdr:rowOff>138379</xdr:rowOff>
    </xdr:to>
    <xdr:sp macro="" textlink="">
      <xdr:nvSpPr>
        <xdr:cNvPr id="218" name="楕円 217"/>
        <xdr:cNvSpPr/>
      </xdr:nvSpPr>
      <xdr:spPr>
        <a:xfrm>
          <a:off x="4902200" y="1512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104106</xdr:rowOff>
    </xdr:from>
    <xdr:ext cx="762000" cy="259045"/>
    <xdr:sp macro="" textlink="">
      <xdr:nvSpPr>
        <xdr:cNvPr id="219" name="人件費・物件費等の状況該当値テキスト"/>
        <xdr:cNvSpPr txBox="1"/>
      </xdr:nvSpPr>
      <xdr:spPr>
        <a:xfrm>
          <a:off x="5041900" y="15020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64816</xdr:rowOff>
    </xdr:from>
    <xdr:to>
      <xdr:col>19</xdr:col>
      <xdr:colOff>184150</xdr:colOff>
      <xdr:row>87</xdr:row>
      <xdr:rowOff>166416</xdr:rowOff>
    </xdr:to>
    <xdr:sp macro="" textlink="">
      <xdr:nvSpPr>
        <xdr:cNvPr id="220" name="楕円 219"/>
        <xdr:cNvSpPr/>
      </xdr:nvSpPr>
      <xdr:spPr>
        <a:xfrm>
          <a:off x="4064000" y="1498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151193</xdr:rowOff>
    </xdr:from>
    <xdr:ext cx="736600" cy="259045"/>
    <xdr:sp macro="" textlink="">
      <xdr:nvSpPr>
        <xdr:cNvPr id="221" name="テキスト ボックス 220"/>
        <xdr:cNvSpPr txBox="1"/>
      </xdr:nvSpPr>
      <xdr:spPr>
        <a:xfrm>
          <a:off x="3733800" y="15067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104556</xdr:rowOff>
    </xdr:from>
    <xdr:to>
      <xdr:col>15</xdr:col>
      <xdr:colOff>133350</xdr:colOff>
      <xdr:row>87</xdr:row>
      <xdr:rowOff>34706</xdr:rowOff>
    </xdr:to>
    <xdr:sp macro="" textlink="">
      <xdr:nvSpPr>
        <xdr:cNvPr id="222" name="楕円 221"/>
        <xdr:cNvSpPr/>
      </xdr:nvSpPr>
      <xdr:spPr>
        <a:xfrm>
          <a:off x="3175000" y="1484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19483</xdr:rowOff>
    </xdr:from>
    <xdr:ext cx="762000" cy="259045"/>
    <xdr:sp macro="" textlink="">
      <xdr:nvSpPr>
        <xdr:cNvPr id="223" name="テキスト ボックス 222"/>
        <xdr:cNvSpPr txBox="1"/>
      </xdr:nvSpPr>
      <xdr:spPr>
        <a:xfrm>
          <a:off x="2844800" y="1493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86277</xdr:rowOff>
    </xdr:from>
    <xdr:to>
      <xdr:col>11</xdr:col>
      <xdr:colOff>82550</xdr:colOff>
      <xdr:row>86</xdr:row>
      <xdr:rowOff>16427</xdr:rowOff>
    </xdr:to>
    <xdr:sp macro="" textlink="">
      <xdr:nvSpPr>
        <xdr:cNvPr id="224" name="楕円 223"/>
        <xdr:cNvSpPr/>
      </xdr:nvSpPr>
      <xdr:spPr>
        <a:xfrm>
          <a:off x="2286000" y="1465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1204</xdr:rowOff>
    </xdr:from>
    <xdr:ext cx="762000" cy="259045"/>
    <xdr:sp macro="" textlink="">
      <xdr:nvSpPr>
        <xdr:cNvPr id="225" name="テキスト ボックス 224"/>
        <xdr:cNvSpPr txBox="1"/>
      </xdr:nvSpPr>
      <xdr:spPr>
        <a:xfrm>
          <a:off x="1955800" y="14745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142601</xdr:rowOff>
    </xdr:from>
    <xdr:to>
      <xdr:col>7</xdr:col>
      <xdr:colOff>31750</xdr:colOff>
      <xdr:row>85</xdr:row>
      <xdr:rowOff>72751</xdr:rowOff>
    </xdr:to>
    <xdr:sp macro="" textlink="">
      <xdr:nvSpPr>
        <xdr:cNvPr id="226" name="楕円 225"/>
        <xdr:cNvSpPr/>
      </xdr:nvSpPr>
      <xdr:spPr>
        <a:xfrm>
          <a:off x="1397000" y="1454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57528</xdr:rowOff>
    </xdr:from>
    <xdr:ext cx="762000" cy="259045"/>
    <xdr:sp macro="" textlink="">
      <xdr:nvSpPr>
        <xdr:cNvPr id="227" name="テキスト ボックス 226"/>
        <xdr:cNvSpPr txBox="1"/>
      </xdr:nvSpPr>
      <xdr:spPr>
        <a:xfrm>
          <a:off x="1066800" y="14630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年度からほぼ横ばいであり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、依然として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全国市平均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は下回っているものの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僅かに平均を上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回っている状況である。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今後も、給与については、国や他の地方公共団体及び地域の民間企業の給与水準を考慮しながら適正化に努める。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58" name="直線コネクタ 257"/>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9" name="給与水準   （国との比較）最小値テキスト"/>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60" name="直線コネクタ 259"/>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61" name="給与水準   （国との比較）最大値テキスト"/>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62" name="直線コネクタ 261"/>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98879</xdr:rowOff>
    </xdr:from>
    <xdr:to>
      <xdr:col>81</xdr:col>
      <xdr:colOff>44450</xdr:colOff>
      <xdr:row>83</xdr:row>
      <xdr:rowOff>133350</xdr:rowOff>
    </xdr:to>
    <xdr:cxnSp macro="">
      <xdr:nvCxnSpPr>
        <xdr:cNvPr id="263" name="直線コネクタ 262"/>
        <xdr:cNvCxnSpPr/>
      </xdr:nvCxnSpPr>
      <xdr:spPr>
        <a:xfrm>
          <a:off x="16179800" y="1432922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64606</xdr:rowOff>
    </xdr:from>
    <xdr:ext cx="762000" cy="259045"/>
    <xdr:sp macro="" textlink="">
      <xdr:nvSpPr>
        <xdr:cNvPr id="264" name="給与水準   （国との比較）平均値テキスト"/>
        <xdr:cNvSpPr txBox="1"/>
      </xdr:nvSpPr>
      <xdr:spPr>
        <a:xfrm>
          <a:off x="17106900" y="141235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65" name="フローチャート: 判断 264"/>
        <xdr:cNvSpPr/>
      </xdr:nvSpPr>
      <xdr:spPr>
        <a:xfrm>
          <a:off x="169672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98879</xdr:rowOff>
    </xdr:from>
    <xdr:to>
      <xdr:col>77</xdr:col>
      <xdr:colOff>44450</xdr:colOff>
      <xdr:row>83</xdr:row>
      <xdr:rowOff>133350</xdr:rowOff>
    </xdr:to>
    <xdr:cxnSp macro="">
      <xdr:nvCxnSpPr>
        <xdr:cNvPr id="266" name="直線コネクタ 265"/>
        <xdr:cNvCxnSpPr/>
      </xdr:nvCxnSpPr>
      <xdr:spPr>
        <a:xfrm flipV="1">
          <a:off x="15290800" y="143292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82550</xdr:rowOff>
    </xdr:from>
    <xdr:to>
      <xdr:col>77</xdr:col>
      <xdr:colOff>95250</xdr:colOff>
      <xdr:row>84</xdr:row>
      <xdr:rowOff>12700</xdr:rowOff>
    </xdr:to>
    <xdr:sp macro="" textlink="">
      <xdr:nvSpPr>
        <xdr:cNvPr id="267" name="フローチャート: 判断 266"/>
        <xdr:cNvSpPr/>
      </xdr:nvSpPr>
      <xdr:spPr>
        <a:xfrm>
          <a:off x="16129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168927</xdr:rowOff>
    </xdr:from>
    <xdr:ext cx="736600" cy="259045"/>
    <xdr:sp macro="" textlink="">
      <xdr:nvSpPr>
        <xdr:cNvPr id="268" name="テキスト ボックス 267"/>
        <xdr:cNvSpPr txBox="1"/>
      </xdr:nvSpPr>
      <xdr:spPr>
        <a:xfrm>
          <a:off x="15798800" y="1439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84</xdr:row>
      <xdr:rowOff>65314</xdr:rowOff>
    </xdr:to>
    <xdr:cxnSp macro="">
      <xdr:nvCxnSpPr>
        <xdr:cNvPr id="269" name="直線コネクタ 268"/>
        <xdr:cNvCxnSpPr/>
      </xdr:nvCxnSpPr>
      <xdr:spPr>
        <a:xfrm flipV="1">
          <a:off x="14401800" y="143637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14514</xdr:rowOff>
    </xdr:from>
    <xdr:to>
      <xdr:col>73</xdr:col>
      <xdr:colOff>44450</xdr:colOff>
      <xdr:row>84</xdr:row>
      <xdr:rowOff>116114</xdr:rowOff>
    </xdr:to>
    <xdr:sp macro="" textlink="">
      <xdr:nvSpPr>
        <xdr:cNvPr id="270" name="フローチャート: 判断 269"/>
        <xdr:cNvSpPr/>
      </xdr:nvSpPr>
      <xdr:spPr>
        <a:xfrm>
          <a:off x="15240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100891</xdr:rowOff>
    </xdr:from>
    <xdr:ext cx="762000" cy="259045"/>
    <xdr:sp macro="" textlink="">
      <xdr:nvSpPr>
        <xdr:cNvPr id="271" name="テキスト ボックス 270"/>
        <xdr:cNvSpPr txBox="1"/>
      </xdr:nvSpPr>
      <xdr:spPr>
        <a:xfrm>
          <a:off x="14909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30843</xdr:rowOff>
    </xdr:from>
    <xdr:to>
      <xdr:col>68</xdr:col>
      <xdr:colOff>152400</xdr:colOff>
      <xdr:row>84</xdr:row>
      <xdr:rowOff>65314</xdr:rowOff>
    </xdr:to>
    <xdr:cxnSp macro="">
      <xdr:nvCxnSpPr>
        <xdr:cNvPr id="272" name="直線コネクタ 271"/>
        <xdr:cNvCxnSpPr/>
      </xdr:nvCxnSpPr>
      <xdr:spPr>
        <a:xfrm>
          <a:off x="13512800" y="144326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73" name="フローチャート: 判断 272"/>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macro="" textlink="">
      <xdr:nvSpPr>
        <xdr:cNvPr id="274" name="テキスト ボックス 273"/>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75" name="フローチャート: 判断 274"/>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6" name="テキスト ボックス 275"/>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82" name="楕円 281"/>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54627</xdr:rowOff>
    </xdr:from>
    <xdr:ext cx="762000" cy="259045"/>
    <xdr:sp macro="" textlink="">
      <xdr:nvSpPr>
        <xdr:cNvPr id="283" name="給与水準   （国との比較）該当値テキスト"/>
        <xdr:cNvSpPr txBox="1"/>
      </xdr:nvSpPr>
      <xdr:spPr>
        <a:xfrm>
          <a:off x="17106900" y="1428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48079</xdr:rowOff>
    </xdr:from>
    <xdr:to>
      <xdr:col>77</xdr:col>
      <xdr:colOff>95250</xdr:colOff>
      <xdr:row>83</xdr:row>
      <xdr:rowOff>149679</xdr:rowOff>
    </xdr:to>
    <xdr:sp macro="" textlink="">
      <xdr:nvSpPr>
        <xdr:cNvPr id="284" name="楕円 283"/>
        <xdr:cNvSpPr/>
      </xdr:nvSpPr>
      <xdr:spPr>
        <a:xfrm>
          <a:off x="16129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159856</xdr:rowOff>
    </xdr:from>
    <xdr:ext cx="736600" cy="259045"/>
    <xdr:sp macro="" textlink="">
      <xdr:nvSpPr>
        <xdr:cNvPr id="285" name="テキスト ボックス 284"/>
        <xdr:cNvSpPr txBox="1"/>
      </xdr:nvSpPr>
      <xdr:spPr>
        <a:xfrm>
          <a:off x="15798800" y="14047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86" name="楕円 285"/>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87" name="テキスト ボックス 286"/>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14514</xdr:rowOff>
    </xdr:from>
    <xdr:to>
      <xdr:col>68</xdr:col>
      <xdr:colOff>203200</xdr:colOff>
      <xdr:row>84</xdr:row>
      <xdr:rowOff>116114</xdr:rowOff>
    </xdr:to>
    <xdr:sp macro="" textlink="">
      <xdr:nvSpPr>
        <xdr:cNvPr id="288" name="楕円 287"/>
        <xdr:cNvSpPr/>
      </xdr:nvSpPr>
      <xdr:spPr>
        <a:xfrm>
          <a:off x="14351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126291</xdr:rowOff>
    </xdr:from>
    <xdr:ext cx="762000" cy="259045"/>
    <xdr:sp macro="" textlink="">
      <xdr:nvSpPr>
        <xdr:cNvPr id="289" name="テキスト ボックス 288"/>
        <xdr:cNvSpPr txBox="1"/>
      </xdr:nvSpPr>
      <xdr:spPr>
        <a:xfrm>
          <a:off x="14020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151493</xdr:rowOff>
    </xdr:from>
    <xdr:to>
      <xdr:col>64</xdr:col>
      <xdr:colOff>152400</xdr:colOff>
      <xdr:row>84</xdr:row>
      <xdr:rowOff>81643</xdr:rowOff>
    </xdr:to>
    <xdr:sp macro="" textlink="">
      <xdr:nvSpPr>
        <xdr:cNvPr id="290" name="楕円 289"/>
        <xdr:cNvSpPr/>
      </xdr:nvSpPr>
      <xdr:spPr>
        <a:xfrm>
          <a:off x="13462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91820</xdr:rowOff>
    </xdr:from>
    <xdr:ext cx="762000" cy="259045"/>
    <xdr:sp macro="" textlink="">
      <xdr:nvSpPr>
        <xdr:cNvPr id="291" name="テキスト ボックス 290"/>
        <xdr:cNvSpPr txBox="1"/>
      </xdr:nvSpPr>
      <xdr:spPr>
        <a:xfrm>
          <a:off x="13131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大型合併により類似団体と比較し職員数が多く、また、市の面積が広いことにより支所を配置せざるを得ず、</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年度の職員数は類似団体平均を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人上回る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人となっている。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年度と比較すると、類似団体が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人の増加に対し、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人の増加となっている。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年度と比較し職員数は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人増加し、人口減の影響もあり人口千人当たり職員数も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人の増加となった。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今後も、唐津市定員管理計画に基づき、適正な定員管理に努める。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104352</xdr:rowOff>
    </xdr:from>
    <xdr:to>
      <xdr:col>81</xdr:col>
      <xdr:colOff>44450</xdr:colOff>
      <xdr:row>67</xdr:row>
      <xdr:rowOff>128270</xdr:rowOff>
    </xdr:to>
    <xdr:cxnSp macro="">
      <xdr:nvCxnSpPr>
        <xdr:cNvPr id="321" name="直線コネクタ 320"/>
        <xdr:cNvCxnSpPr/>
      </xdr:nvCxnSpPr>
      <xdr:spPr>
        <a:xfrm flipV="1">
          <a:off x="17018000" y="10219902"/>
          <a:ext cx="0" cy="1395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100347</xdr:rowOff>
    </xdr:from>
    <xdr:ext cx="762000" cy="259045"/>
    <xdr:sp macro="" textlink="">
      <xdr:nvSpPr>
        <xdr:cNvPr id="322" name="定員管理の状況最小値テキスト"/>
        <xdr:cNvSpPr txBox="1"/>
      </xdr:nvSpPr>
      <xdr:spPr>
        <a:xfrm>
          <a:off x="17106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128270</xdr:rowOff>
    </xdr:from>
    <xdr:to>
      <xdr:col>81</xdr:col>
      <xdr:colOff>133350</xdr:colOff>
      <xdr:row>67</xdr:row>
      <xdr:rowOff>128270</xdr:rowOff>
    </xdr:to>
    <xdr:cxnSp macro="">
      <xdr:nvCxnSpPr>
        <xdr:cNvPr id="323" name="直線コネクタ 322"/>
        <xdr:cNvCxnSpPr/>
      </xdr:nvCxnSpPr>
      <xdr:spPr>
        <a:xfrm>
          <a:off x="16929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19279</xdr:rowOff>
    </xdr:from>
    <xdr:ext cx="762000" cy="259045"/>
    <xdr:sp macro="" textlink="">
      <xdr:nvSpPr>
        <xdr:cNvPr id="324" name="定員管理の状況最大値テキスト"/>
        <xdr:cNvSpPr txBox="1"/>
      </xdr:nvSpPr>
      <xdr:spPr>
        <a:xfrm>
          <a:off x="17106900" y="996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104352</xdr:rowOff>
    </xdr:from>
    <xdr:to>
      <xdr:col>81</xdr:col>
      <xdr:colOff>133350</xdr:colOff>
      <xdr:row>59</xdr:row>
      <xdr:rowOff>104352</xdr:rowOff>
    </xdr:to>
    <xdr:cxnSp macro="">
      <xdr:nvCxnSpPr>
        <xdr:cNvPr id="325" name="直線コネクタ 324"/>
        <xdr:cNvCxnSpPr/>
      </xdr:nvCxnSpPr>
      <xdr:spPr>
        <a:xfrm>
          <a:off x="16929100" y="10219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124248</xdr:rowOff>
    </xdr:from>
    <xdr:to>
      <xdr:col>81</xdr:col>
      <xdr:colOff>44450</xdr:colOff>
      <xdr:row>67</xdr:row>
      <xdr:rowOff>128270</xdr:rowOff>
    </xdr:to>
    <xdr:cxnSp macro="">
      <xdr:nvCxnSpPr>
        <xdr:cNvPr id="326" name="直線コネクタ 325"/>
        <xdr:cNvCxnSpPr/>
      </xdr:nvCxnSpPr>
      <xdr:spPr>
        <a:xfrm>
          <a:off x="16179800" y="11611398"/>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167022</xdr:rowOff>
    </xdr:from>
    <xdr:ext cx="762000" cy="259045"/>
    <xdr:sp macro="" textlink="">
      <xdr:nvSpPr>
        <xdr:cNvPr id="327" name="定員管理の状況平均値テキスト"/>
        <xdr:cNvSpPr txBox="1"/>
      </xdr:nvSpPr>
      <xdr:spPr>
        <a:xfrm>
          <a:off x="17106900" y="106254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150495</xdr:rowOff>
    </xdr:from>
    <xdr:to>
      <xdr:col>81</xdr:col>
      <xdr:colOff>95250</xdr:colOff>
      <xdr:row>63</xdr:row>
      <xdr:rowOff>80645</xdr:rowOff>
    </xdr:to>
    <xdr:sp macro="" textlink="">
      <xdr:nvSpPr>
        <xdr:cNvPr id="328" name="フローチャート: 判断 327"/>
        <xdr:cNvSpPr/>
      </xdr:nvSpPr>
      <xdr:spPr>
        <a:xfrm>
          <a:off x="169672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80010</xdr:rowOff>
    </xdr:from>
    <xdr:to>
      <xdr:col>77</xdr:col>
      <xdr:colOff>44450</xdr:colOff>
      <xdr:row>67</xdr:row>
      <xdr:rowOff>124248</xdr:rowOff>
    </xdr:to>
    <xdr:cxnSp macro="">
      <xdr:nvCxnSpPr>
        <xdr:cNvPr id="329" name="直線コネクタ 328"/>
        <xdr:cNvCxnSpPr/>
      </xdr:nvCxnSpPr>
      <xdr:spPr>
        <a:xfrm>
          <a:off x="15290800" y="11567160"/>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110279</xdr:rowOff>
    </xdr:from>
    <xdr:to>
      <xdr:col>77</xdr:col>
      <xdr:colOff>95250</xdr:colOff>
      <xdr:row>63</xdr:row>
      <xdr:rowOff>40429</xdr:rowOff>
    </xdr:to>
    <xdr:sp macro="" textlink="">
      <xdr:nvSpPr>
        <xdr:cNvPr id="330" name="フローチャート: 判断 329"/>
        <xdr:cNvSpPr/>
      </xdr:nvSpPr>
      <xdr:spPr>
        <a:xfrm>
          <a:off x="16129000" y="1074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50606</xdr:rowOff>
    </xdr:from>
    <xdr:ext cx="736600" cy="259045"/>
    <xdr:sp macro="" textlink="">
      <xdr:nvSpPr>
        <xdr:cNvPr id="331" name="テキスト ボックス 330"/>
        <xdr:cNvSpPr txBox="1"/>
      </xdr:nvSpPr>
      <xdr:spPr>
        <a:xfrm>
          <a:off x="15798800" y="10509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66</xdr:row>
      <xdr:rowOff>162983</xdr:rowOff>
    </xdr:from>
    <xdr:to>
      <xdr:col>72</xdr:col>
      <xdr:colOff>203200</xdr:colOff>
      <xdr:row>67</xdr:row>
      <xdr:rowOff>80010</xdr:rowOff>
    </xdr:to>
    <xdr:cxnSp macro="">
      <xdr:nvCxnSpPr>
        <xdr:cNvPr id="332" name="直線コネクタ 331"/>
        <xdr:cNvCxnSpPr/>
      </xdr:nvCxnSpPr>
      <xdr:spPr>
        <a:xfrm>
          <a:off x="14401800" y="11478683"/>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82127</xdr:rowOff>
    </xdr:from>
    <xdr:to>
      <xdr:col>73</xdr:col>
      <xdr:colOff>44450</xdr:colOff>
      <xdr:row>63</xdr:row>
      <xdr:rowOff>12277</xdr:rowOff>
    </xdr:to>
    <xdr:sp macro="" textlink="">
      <xdr:nvSpPr>
        <xdr:cNvPr id="333" name="フローチャート: 判断 332"/>
        <xdr:cNvSpPr/>
      </xdr:nvSpPr>
      <xdr:spPr>
        <a:xfrm>
          <a:off x="15240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22454</xdr:rowOff>
    </xdr:from>
    <xdr:ext cx="762000" cy="259045"/>
    <xdr:sp macro="" textlink="">
      <xdr:nvSpPr>
        <xdr:cNvPr id="334" name="テキスト ボックス 333"/>
        <xdr:cNvSpPr txBox="1"/>
      </xdr:nvSpPr>
      <xdr:spPr>
        <a:xfrm>
          <a:off x="14909800" y="1048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118745</xdr:rowOff>
    </xdr:from>
    <xdr:to>
      <xdr:col>68</xdr:col>
      <xdr:colOff>152400</xdr:colOff>
      <xdr:row>66</xdr:row>
      <xdr:rowOff>162983</xdr:rowOff>
    </xdr:to>
    <xdr:cxnSp macro="">
      <xdr:nvCxnSpPr>
        <xdr:cNvPr id="335" name="直線コネクタ 334"/>
        <xdr:cNvCxnSpPr/>
      </xdr:nvCxnSpPr>
      <xdr:spPr>
        <a:xfrm>
          <a:off x="13512800" y="11434445"/>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41910</xdr:rowOff>
    </xdr:from>
    <xdr:to>
      <xdr:col>68</xdr:col>
      <xdr:colOff>203200</xdr:colOff>
      <xdr:row>62</xdr:row>
      <xdr:rowOff>143510</xdr:rowOff>
    </xdr:to>
    <xdr:sp macro="" textlink="">
      <xdr:nvSpPr>
        <xdr:cNvPr id="336" name="フローチャート: 判断 335"/>
        <xdr:cNvSpPr/>
      </xdr:nvSpPr>
      <xdr:spPr>
        <a:xfrm>
          <a:off x="14351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153687</xdr:rowOff>
    </xdr:from>
    <xdr:ext cx="762000" cy="259045"/>
    <xdr:sp macro="" textlink="">
      <xdr:nvSpPr>
        <xdr:cNvPr id="337" name="テキスト ボックス 336"/>
        <xdr:cNvSpPr txBox="1"/>
      </xdr:nvSpPr>
      <xdr:spPr>
        <a:xfrm>
          <a:off x="14020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8" name="フローチャート: 判断 337"/>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9" name="テキスト ボックス 338"/>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67</xdr:row>
      <xdr:rowOff>77470</xdr:rowOff>
    </xdr:from>
    <xdr:to>
      <xdr:col>81</xdr:col>
      <xdr:colOff>95250</xdr:colOff>
      <xdr:row>68</xdr:row>
      <xdr:rowOff>7620</xdr:rowOff>
    </xdr:to>
    <xdr:sp macro="" textlink="">
      <xdr:nvSpPr>
        <xdr:cNvPr id="345" name="楕円 344"/>
        <xdr:cNvSpPr/>
      </xdr:nvSpPr>
      <xdr:spPr>
        <a:xfrm>
          <a:off x="16967200" y="1156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144797</xdr:rowOff>
    </xdr:from>
    <xdr:ext cx="762000" cy="259045"/>
    <xdr:sp macro="" textlink="">
      <xdr:nvSpPr>
        <xdr:cNvPr id="346" name="定員管理の状況該当値テキスト"/>
        <xdr:cNvSpPr txBox="1"/>
      </xdr:nvSpPr>
      <xdr:spPr>
        <a:xfrm>
          <a:off x="17106900" y="1146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67</xdr:row>
      <xdr:rowOff>73448</xdr:rowOff>
    </xdr:from>
    <xdr:to>
      <xdr:col>77</xdr:col>
      <xdr:colOff>95250</xdr:colOff>
      <xdr:row>68</xdr:row>
      <xdr:rowOff>3598</xdr:rowOff>
    </xdr:to>
    <xdr:sp macro="" textlink="">
      <xdr:nvSpPr>
        <xdr:cNvPr id="347" name="楕円 346"/>
        <xdr:cNvSpPr/>
      </xdr:nvSpPr>
      <xdr:spPr>
        <a:xfrm>
          <a:off x="16129000" y="1156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159825</xdr:rowOff>
    </xdr:from>
    <xdr:ext cx="736600" cy="259045"/>
    <xdr:sp macro="" textlink="">
      <xdr:nvSpPr>
        <xdr:cNvPr id="348" name="テキスト ボックス 347"/>
        <xdr:cNvSpPr txBox="1"/>
      </xdr:nvSpPr>
      <xdr:spPr>
        <a:xfrm>
          <a:off x="15798800" y="11646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67</xdr:row>
      <xdr:rowOff>29210</xdr:rowOff>
    </xdr:from>
    <xdr:to>
      <xdr:col>73</xdr:col>
      <xdr:colOff>44450</xdr:colOff>
      <xdr:row>67</xdr:row>
      <xdr:rowOff>130810</xdr:rowOff>
    </xdr:to>
    <xdr:sp macro="" textlink="">
      <xdr:nvSpPr>
        <xdr:cNvPr id="349" name="楕円 348"/>
        <xdr:cNvSpPr/>
      </xdr:nvSpPr>
      <xdr:spPr>
        <a:xfrm>
          <a:off x="15240000" y="1151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115587</xdr:rowOff>
    </xdr:from>
    <xdr:ext cx="762000" cy="259045"/>
    <xdr:sp macro="" textlink="">
      <xdr:nvSpPr>
        <xdr:cNvPr id="350" name="テキスト ボックス 349"/>
        <xdr:cNvSpPr txBox="1"/>
      </xdr:nvSpPr>
      <xdr:spPr>
        <a:xfrm>
          <a:off x="14909800" y="1160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112183</xdr:rowOff>
    </xdr:from>
    <xdr:to>
      <xdr:col>68</xdr:col>
      <xdr:colOff>203200</xdr:colOff>
      <xdr:row>67</xdr:row>
      <xdr:rowOff>42333</xdr:rowOff>
    </xdr:to>
    <xdr:sp macro="" textlink="">
      <xdr:nvSpPr>
        <xdr:cNvPr id="351" name="楕円 350"/>
        <xdr:cNvSpPr/>
      </xdr:nvSpPr>
      <xdr:spPr>
        <a:xfrm>
          <a:off x="14351000" y="114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27110</xdr:rowOff>
    </xdr:from>
    <xdr:ext cx="762000" cy="259045"/>
    <xdr:sp macro="" textlink="">
      <xdr:nvSpPr>
        <xdr:cNvPr id="352" name="テキスト ボックス 351"/>
        <xdr:cNvSpPr txBox="1"/>
      </xdr:nvSpPr>
      <xdr:spPr>
        <a:xfrm>
          <a:off x="14020800" y="1151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67945</xdr:rowOff>
    </xdr:from>
    <xdr:to>
      <xdr:col>64</xdr:col>
      <xdr:colOff>152400</xdr:colOff>
      <xdr:row>66</xdr:row>
      <xdr:rowOff>169545</xdr:rowOff>
    </xdr:to>
    <xdr:sp macro="" textlink="">
      <xdr:nvSpPr>
        <xdr:cNvPr id="353" name="楕円 352"/>
        <xdr:cNvSpPr/>
      </xdr:nvSpPr>
      <xdr:spPr>
        <a:xfrm>
          <a:off x="13462000" y="1138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154322</xdr:rowOff>
    </xdr:from>
    <xdr:ext cx="762000" cy="259045"/>
    <xdr:sp macro="" textlink="">
      <xdr:nvSpPr>
        <xdr:cNvPr id="354" name="テキスト ボックス 353"/>
        <xdr:cNvSpPr txBox="1"/>
      </xdr:nvSpPr>
      <xdr:spPr>
        <a:xfrm>
          <a:off x="13131800" y="11470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年度は、分子に参入する（新）緊急防災・減災事業債、</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公共施設等適正化管理推進事業債</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等の元利償還金が増加し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たことに加え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、分母に算入する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臨時財政対策債発行可能額が減少したことで、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自体は増加したもの分子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の増加幅がより大きかったため、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ポイント悪化した。また、類似団体との比較では、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ポイント上回っており、依然として高い比率である。今後も、唐津市財政計画の数値を目標に公債費の抑制に努めるとともに、公営企業の経営健全化による繰出金の削減を図るなど健全な財政運営に努める。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1" name="直線コネクタ 370"/>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2" name="テキスト ボックス 371"/>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3" name="直線コネクタ 372"/>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4" name="テキスト ボックス 373"/>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5" name="直線コネクタ 374"/>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6" name="テキスト ボックス 375"/>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7" name="直線コネクタ 376"/>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8" name="テキスト ボックス 377"/>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45</xdr:row>
      <xdr:rowOff>12954</xdr:rowOff>
    </xdr:to>
    <xdr:cxnSp macro="">
      <xdr:nvCxnSpPr>
        <xdr:cNvPr id="381" name="直線コネクタ 380"/>
        <xdr:cNvCxnSpPr/>
      </xdr:nvCxnSpPr>
      <xdr:spPr>
        <a:xfrm flipV="1">
          <a:off x="17018000" y="6116320"/>
          <a:ext cx="0" cy="16118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82" name="公債費負担の状況最小値テキスト"/>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83" name="直線コネクタ 382"/>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84"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85" name="直線コネクタ 384"/>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20320</xdr:rowOff>
    </xdr:from>
    <xdr:to>
      <xdr:col>81</xdr:col>
      <xdr:colOff>44450</xdr:colOff>
      <xdr:row>44</xdr:row>
      <xdr:rowOff>97536</xdr:rowOff>
    </xdr:to>
    <xdr:cxnSp macro="">
      <xdr:nvCxnSpPr>
        <xdr:cNvPr id="386" name="直線コネクタ 385"/>
        <xdr:cNvCxnSpPr/>
      </xdr:nvCxnSpPr>
      <xdr:spPr>
        <a:xfrm>
          <a:off x="16179800" y="7564120"/>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17797</xdr:rowOff>
    </xdr:from>
    <xdr:ext cx="762000" cy="259045"/>
    <xdr:sp macro="" textlink="">
      <xdr:nvSpPr>
        <xdr:cNvPr id="387" name="公債費負担の状況平均値テキスト"/>
        <xdr:cNvSpPr txBox="1"/>
      </xdr:nvSpPr>
      <xdr:spPr>
        <a:xfrm>
          <a:off x="17106900" y="687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88" name="フローチャート: 判断 387"/>
        <xdr:cNvSpPr/>
      </xdr:nvSpPr>
      <xdr:spPr>
        <a:xfrm>
          <a:off x="16967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104902</xdr:rowOff>
    </xdr:from>
    <xdr:to>
      <xdr:col>77</xdr:col>
      <xdr:colOff>44450</xdr:colOff>
      <xdr:row>44</xdr:row>
      <xdr:rowOff>20320</xdr:rowOff>
    </xdr:to>
    <xdr:cxnSp macro="">
      <xdr:nvCxnSpPr>
        <xdr:cNvPr id="389" name="直線コネクタ 388"/>
        <xdr:cNvCxnSpPr/>
      </xdr:nvCxnSpPr>
      <xdr:spPr>
        <a:xfrm>
          <a:off x="15290800" y="747725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163068</xdr:rowOff>
    </xdr:from>
    <xdr:to>
      <xdr:col>77</xdr:col>
      <xdr:colOff>95250</xdr:colOff>
      <xdr:row>41</xdr:row>
      <xdr:rowOff>93218</xdr:rowOff>
    </xdr:to>
    <xdr:sp macro="" textlink="">
      <xdr:nvSpPr>
        <xdr:cNvPr id="390" name="フローチャート: 判断 389"/>
        <xdr:cNvSpPr/>
      </xdr:nvSpPr>
      <xdr:spPr>
        <a:xfrm>
          <a:off x="16129000" y="702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103395</xdr:rowOff>
    </xdr:from>
    <xdr:ext cx="736600" cy="259045"/>
    <xdr:sp macro="" textlink="">
      <xdr:nvSpPr>
        <xdr:cNvPr id="391" name="テキスト ボックス 390"/>
        <xdr:cNvSpPr txBox="1"/>
      </xdr:nvSpPr>
      <xdr:spPr>
        <a:xfrm>
          <a:off x="15798800" y="678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18034</xdr:rowOff>
    </xdr:from>
    <xdr:to>
      <xdr:col>72</xdr:col>
      <xdr:colOff>203200</xdr:colOff>
      <xdr:row>43</xdr:row>
      <xdr:rowOff>104902</xdr:rowOff>
    </xdr:to>
    <xdr:cxnSp macro="">
      <xdr:nvCxnSpPr>
        <xdr:cNvPr id="392" name="直線コネクタ 391"/>
        <xdr:cNvCxnSpPr/>
      </xdr:nvCxnSpPr>
      <xdr:spPr>
        <a:xfrm>
          <a:off x="14401800" y="739038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143764</xdr:rowOff>
    </xdr:from>
    <xdr:to>
      <xdr:col>73</xdr:col>
      <xdr:colOff>44450</xdr:colOff>
      <xdr:row>41</xdr:row>
      <xdr:rowOff>73914</xdr:rowOff>
    </xdr:to>
    <xdr:sp macro="" textlink="">
      <xdr:nvSpPr>
        <xdr:cNvPr id="393" name="フローチャート: 判断 392"/>
        <xdr:cNvSpPr/>
      </xdr:nvSpPr>
      <xdr:spPr>
        <a:xfrm>
          <a:off x="15240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84091</xdr:rowOff>
    </xdr:from>
    <xdr:ext cx="762000" cy="259045"/>
    <xdr:sp macro="" textlink="">
      <xdr:nvSpPr>
        <xdr:cNvPr id="394" name="テキスト ボックス 393"/>
        <xdr:cNvSpPr txBox="1"/>
      </xdr:nvSpPr>
      <xdr:spPr>
        <a:xfrm>
          <a:off x="14909800" y="677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18034</xdr:rowOff>
    </xdr:from>
    <xdr:to>
      <xdr:col>68</xdr:col>
      <xdr:colOff>152400</xdr:colOff>
      <xdr:row>43</xdr:row>
      <xdr:rowOff>37338</xdr:rowOff>
    </xdr:to>
    <xdr:cxnSp macro="">
      <xdr:nvCxnSpPr>
        <xdr:cNvPr id="395" name="直線コネクタ 394"/>
        <xdr:cNvCxnSpPr/>
      </xdr:nvCxnSpPr>
      <xdr:spPr>
        <a:xfrm flipV="1">
          <a:off x="13512800" y="739038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114808</xdr:rowOff>
    </xdr:from>
    <xdr:to>
      <xdr:col>68</xdr:col>
      <xdr:colOff>203200</xdr:colOff>
      <xdr:row>41</xdr:row>
      <xdr:rowOff>44958</xdr:rowOff>
    </xdr:to>
    <xdr:sp macro="" textlink="">
      <xdr:nvSpPr>
        <xdr:cNvPr id="396" name="フローチャート: 判断 395"/>
        <xdr:cNvSpPr/>
      </xdr:nvSpPr>
      <xdr:spPr>
        <a:xfrm>
          <a:off x="14351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55135</xdr:rowOff>
    </xdr:from>
    <xdr:ext cx="762000" cy="259045"/>
    <xdr:sp macro="" textlink="">
      <xdr:nvSpPr>
        <xdr:cNvPr id="397" name="テキスト ボックス 396"/>
        <xdr:cNvSpPr txBox="1"/>
      </xdr:nvSpPr>
      <xdr:spPr>
        <a:xfrm>
          <a:off x="14020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47244</xdr:rowOff>
    </xdr:from>
    <xdr:to>
      <xdr:col>64</xdr:col>
      <xdr:colOff>152400</xdr:colOff>
      <xdr:row>40</xdr:row>
      <xdr:rowOff>148844</xdr:rowOff>
    </xdr:to>
    <xdr:sp macro="" textlink="">
      <xdr:nvSpPr>
        <xdr:cNvPr id="398" name="フローチャート: 判断 397"/>
        <xdr:cNvSpPr/>
      </xdr:nvSpPr>
      <xdr:spPr>
        <a:xfrm>
          <a:off x="13462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159021</xdr:rowOff>
    </xdr:from>
    <xdr:ext cx="762000" cy="259045"/>
    <xdr:sp macro="" textlink="">
      <xdr:nvSpPr>
        <xdr:cNvPr id="399" name="テキスト ボックス 398"/>
        <xdr:cNvSpPr txBox="1"/>
      </xdr:nvSpPr>
      <xdr:spPr>
        <a:xfrm>
          <a:off x="13131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46736</xdr:rowOff>
    </xdr:from>
    <xdr:to>
      <xdr:col>81</xdr:col>
      <xdr:colOff>95250</xdr:colOff>
      <xdr:row>44</xdr:row>
      <xdr:rowOff>148336</xdr:rowOff>
    </xdr:to>
    <xdr:sp macro="" textlink="">
      <xdr:nvSpPr>
        <xdr:cNvPr id="405" name="楕円 404"/>
        <xdr:cNvSpPr/>
      </xdr:nvSpPr>
      <xdr:spPr>
        <a:xfrm>
          <a:off x="16967200" y="759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114063</xdr:rowOff>
    </xdr:from>
    <xdr:ext cx="762000" cy="259045"/>
    <xdr:sp macro="" textlink="">
      <xdr:nvSpPr>
        <xdr:cNvPr id="406" name="公債費負担の状況該当値テキスト"/>
        <xdr:cNvSpPr txBox="1"/>
      </xdr:nvSpPr>
      <xdr:spPr>
        <a:xfrm>
          <a:off x="17106900" y="748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140970</xdr:rowOff>
    </xdr:from>
    <xdr:to>
      <xdr:col>77</xdr:col>
      <xdr:colOff>95250</xdr:colOff>
      <xdr:row>44</xdr:row>
      <xdr:rowOff>71120</xdr:rowOff>
    </xdr:to>
    <xdr:sp macro="" textlink="">
      <xdr:nvSpPr>
        <xdr:cNvPr id="407" name="楕円 406"/>
        <xdr:cNvSpPr/>
      </xdr:nvSpPr>
      <xdr:spPr>
        <a:xfrm>
          <a:off x="16129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55897</xdr:rowOff>
    </xdr:from>
    <xdr:ext cx="736600" cy="259045"/>
    <xdr:sp macro="" textlink="">
      <xdr:nvSpPr>
        <xdr:cNvPr id="408" name="テキスト ボックス 407"/>
        <xdr:cNvSpPr txBox="1"/>
      </xdr:nvSpPr>
      <xdr:spPr>
        <a:xfrm>
          <a:off x="15798800" y="759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54102</xdr:rowOff>
    </xdr:from>
    <xdr:to>
      <xdr:col>73</xdr:col>
      <xdr:colOff>44450</xdr:colOff>
      <xdr:row>43</xdr:row>
      <xdr:rowOff>155702</xdr:rowOff>
    </xdr:to>
    <xdr:sp macro="" textlink="">
      <xdr:nvSpPr>
        <xdr:cNvPr id="409" name="楕円 408"/>
        <xdr:cNvSpPr/>
      </xdr:nvSpPr>
      <xdr:spPr>
        <a:xfrm>
          <a:off x="15240000" y="742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140479</xdr:rowOff>
    </xdr:from>
    <xdr:ext cx="762000" cy="259045"/>
    <xdr:sp macro="" textlink="">
      <xdr:nvSpPr>
        <xdr:cNvPr id="410" name="テキスト ボックス 409"/>
        <xdr:cNvSpPr txBox="1"/>
      </xdr:nvSpPr>
      <xdr:spPr>
        <a:xfrm>
          <a:off x="14909800" y="751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138684</xdr:rowOff>
    </xdr:from>
    <xdr:to>
      <xdr:col>68</xdr:col>
      <xdr:colOff>203200</xdr:colOff>
      <xdr:row>43</xdr:row>
      <xdr:rowOff>68834</xdr:rowOff>
    </xdr:to>
    <xdr:sp macro="" textlink="">
      <xdr:nvSpPr>
        <xdr:cNvPr id="411" name="楕円 410"/>
        <xdr:cNvSpPr/>
      </xdr:nvSpPr>
      <xdr:spPr>
        <a:xfrm>
          <a:off x="14351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53611</xdr:rowOff>
    </xdr:from>
    <xdr:ext cx="762000" cy="259045"/>
    <xdr:sp macro="" textlink="">
      <xdr:nvSpPr>
        <xdr:cNvPr id="412" name="テキスト ボックス 411"/>
        <xdr:cNvSpPr txBox="1"/>
      </xdr:nvSpPr>
      <xdr:spPr>
        <a:xfrm>
          <a:off x="14020800" y="742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157988</xdr:rowOff>
    </xdr:from>
    <xdr:to>
      <xdr:col>64</xdr:col>
      <xdr:colOff>152400</xdr:colOff>
      <xdr:row>43</xdr:row>
      <xdr:rowOff>88138</xdr:rowOff>
    </xdr:to>
    <xdr:sp macro="" textlink="">
      <xdr:nvSpPr>
        <xdr:cNvPr id="413" name="楕円 412"/>
        <xdr:cNvSpPr/>
      </xdr:nvSpPr>
      <xdr:spPr>
        <a:xfrm>
          <a:off x="13462000" y="73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72915</xdr:rowOff>
    </xdr:from>
    <xdr:ext cx="762000" cy="259045"/>
    <xdr:sp macro="" textlink="">
      <xdr:nvSpPr>
        <xdr:cNvPr id="414" name="テキスト ボックス 413"/>
        <xdr:cNvSpPr txBox="1"/>
      </xdr:nvSpPr>
      <xdr:spPr>
        <a:xfrm>
          <a:off x="13131800" y="744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年度は、地方債現在高の減などにより将来負担額が減少したものの、充当可能基金の減に伴い充当可能財源等が減少したため、比率は悪化した。しかしながら、類似団体平均と比較すると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ポイント上回っており、高い水準となっている。今後も、有利な起債の活用を基本とし純地方債残高の逓減を図るとともに、公営企業の経営健全化による繰出金の削減を図り財政の健全化に努める。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160782</xdr:rowOff>
    </xdr:to>
    <xdr:cxnSp macro="">
      <xdr:nvCxnSpPr>
        <xdr:cNvPr id="441" name="直線コネクタ 440"/>
        <xdr:cNvCxnSpPr/>
      </xdr:nvCxnSpPr>
      <xdr:spPr>
        <a:xfrm flipV="1">
          <a:off x="17018000" y="2451100"/>
          <a:ext cx="0" cy="14815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132859</xdr:rowOff>
    </xdr:from>
    <xdr:ext cx="762000" cy="259045"/>
    <xdr:sp macro="" textlink="">
      <xdr:nvSpPr>
        <xdr:cNvPr id="442" name="将来負担の状況最小値テキスト"/>
        <xdr:cNvSpPr txBox="1"/>
      </xdr:nvSpPr>
      <xdr:spPr>
        <a:xfrm>
          <a:off x="17106900" y="390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160782</xdr:rowOff>
    </xdr:from>
    <xdr:to>
      <xdr:col>81</xdr:col>
      <xdr:colOff>133350</xdr:colOff>
      <xdr:row>22</xdr:row>
      <xdr:rowOff>160782</xdr:rowOff>
    </xdr:to>
    <xdr:cxnSp macro="">
      <xdr:nvCxnSpPr>
        <xdr:cNvPr id="443" name="直線コネクタ 442"/>
        <xdr:cNvCxnSpPr/>
      </xdr:nvCxnSpPr>
      <xdr:spPr>
        <a:xfrm>
          <a:off x="16929100" y="3932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4"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94437</xdr:rowOff>
    </xdr:from>
    <xdr:to>
      <xdr:col>81</xdr:col>
      <xdr:colOff>44450</xdr:colOff>
      <xdr:row>20</xdr:row>
      <xdr:rowOff>156210</xdr:rowOff>
    </xdr:to>
    <xdr:cxnSp macro="">
      <xdr:nvCxnSpPr>
        <xdr:cNvPr id="446" name="直線コネクタ 445"/>
        <xdr:cNvCxnSpPr/>
      </xdr:nvCxnSpPr>
      <xdr:spPr>
        <a:xfrm>
          <a:off x="16179800" y="3523437"/>
          <a:ext cx="838200" cy="6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30751</xdr:rowOff>
    </xdr:from>
    <xdr:ext cx="762000" cy="259045"/>
    <xdr:sp macro="" textlink="">
      <xdr:nvSpPr>
        <xdr:cNvPr id="447" name="将来負担の状況平均値テキスト"/>
        <xdr:cNvSpPr txBox="1"/>
      </xdr:nvSpPr>
      <xdr:spPr>
        <a:xfrm>
          <a:off x="17106900" y="26025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14224</xdr:rowOff>
    </xdr:from>
    <xdr:to>
      <xdr:col>81</xdr:col>
      <xdr:colOff>95250</xdr:colOff>
      <xdr:row>16</xdr:row>
      <xdr:rowOff>115824</xdr:rowOff>
    </xdr:to>
    <xdr:sp macro="" textlink="">
      <xdr:nvSpPr>
        <xdr:cNvPr id="448" name="フローチャート: 判断 447"/>
        <xdr:cNvSpPr/>
      </xdr:nvSpPr>
      <xdr:spPr>
        <a:xfrm>
          <a:off x="16967200" y="275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94437</xdr:rowOff>
    </xdr:from>
    <xdr:to>
      <xdr:col>77</xdr:col>
      <xdr:colOff>44450</xdr:colOff>
      <xdr:row>20</xdr:row>
      <xdr:rowOff>126289</xdr:rowOff>
    </xdr:to>
    <xdr:cxnSp macro="">
      <xdr:nvCxnSpPr>
        <xdr:cNvPr id="449" name="直線コネクタ 448"/>
        <xdr:cNvCxnSpPr/>
      </xdr:nvCxnSpPr>
      <xdr:spPr>
        <a:xfrm flipV="1">
          <a:off x="15290800" y="3523437"/>
          <a:ext cx="889000" cy="3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159614</xdr:rowOff>
    </xdr:from>
    <xdr:to>
      <xdr:col>77</xdr:col>
      <xdr:colOff>95250</xdr:colOff>
      <xdr:row>16</xdr:row>
      <xdr:rowOff>89764</xdr:rowOff>
    </xdr:to>
    <xdr:sp macro="" textlink="">
      <xdr:nvSpPr>
        <xdr:cNvPr id="450" name="フローチャート: 判断 449"/>
        <xdr:cNvSpPr/>
      </xdr:nvSpPr>
      <xdr:spPr>
        <a:xfrm>
          <a:off x="16129000" y="27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99941</xdr:rowOff>
    </xdr:from>
    <xdr:ext cx="736600" cy="259045"/>
    <xdr:sp macro="" textlink="">
      <xdr:nvSpPr>
        <xdr:cNvPr id="451" name="テキスト ボックス 450"/>
        <xdr:cNvSpPr txBox="1"/>
      </xdr:nvSpPr>
      <xdr:spPr>
        <a:xfrm>
          <a:off x="15798800" y="2500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126289</xdr:rowOff>
    </xdr:from>
    <xdr:to>
      <xdr:col>72</xdr:col>
      <xdr:colOff>203200</xdr:colOff>
      <xdr:row>20</xdr:row>
      <xdr:rowOff>134010</xdr:rowOff>
    </xdr:to>
    <xdr:cxnSp macro="">
      <xdr:nvCxnSpPr>
        <xdr:cNvPr id="452" name="直線コネクタ 451"/>
        <xdr:cNvCxnSpPr/>
      </xdr:nvCxnSpPr>
      <xdr:spPr>
        <a:xfrm flipV="1">
          <a:off x="14401800" y="3555289"/>
          <a:ext cx="889000" cy="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32563</xdr:rowOff>
    </xdr:from>
    <xdr:to>
      <xdr:col>73</xdr:col>
      <xdr:colOff>44450</xdr:colOff>
      <xdr:row>16</xdr:row>
      <xdr:rowOff>134163</xdr:rowOff>
    </xdr:to>
    <xdr:sp macro="" textlink="">
      <xdr:nvSpPr>
        <xdr:cNvPr id="453" name="フローチャート: 判断 452"/>
        <xdr:cNvSpPr/>
      </xdr:nvSpPr>
      <xdr:spPr>
        <a:xfrm>
          <a:off x="15240000" y="2775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144340</xdr:rowOff>
    </xdr:from>
    <xdr:ext cx="762000" cy="259045"/>
    <xdr:sp macro="" textlink="">
      <xdr:nvSpPr>
        <xdr:cNvPr id="454" name="テキスト ボックス 453"/>
        <xdr:cNvSpPr txBox="1"/>
      </xdr:nvSpPr>
      <xdr:spPr>
        <a:xfrm>
          <a:off x="14909800" y="2544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109881</xdr:rowOff>
    </xdr:from>
    <xdr:to>
      <xdr:col>68</xdr:col>
      <xdr:colOff>152400</xdr:colOff>
      <xdr:row>20</xdr:row>
      <xdr:rowOff>134010</xdr:rowOff>
    </xdr:to>
    <xdr:cxnSp macro="">
      <xdr:nvCxnSpPr>
        <xdr:cNvPr id="455" name="直線コネクタ 454"/>
        <xdr:cNvCxnSpPr/>
      </xdr:nvCxnSpPr>
      <xdr:spPr>
        <a:xfrm>
          <a:off x="13512800" y="3538881"/>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94336</xdr:rowOff>
    </xdr:from>
    <xdr:to>
      <xdr:col>68</xdr:col>
      <xdr:colOff>203200</xdr:colOff>
      <xdr:row>17</xdr:row>
      <xdr:rowOff>24486</xdr:rowOff>
    </xdr:to>
    <xdr:sp macro="" textlink="">
      <xdr:nvSpPr>
        <xdr:cNvPr id="456" name="フローチャート: 判断 455"/>
        <xdr:cNvSpPr/>
      </xdr:nvSpPr>
      <xdr:spPr>
        <a:xfrm>
          <a:off x="14351000" y="28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34663</xdr:rowOff>
    </xdr:from>
    <xdr:ext cx="762000" cy="259045"/>
    <xdr:sp macro="" textlink="">
      <xdr:nvSpPr>
        <xdr:cNvPr id="457" name="テキスト ボックス 456"/>
        <xdr:cNvSpPr txBox="1"/>
      </xdr:nvSpPr>
      <xdr:spPr>
        <a:xfrm>
          <a:off x="14020800" y="260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109779</xdr:rowOff>
    </xdr:from>
    <xdr:to>
      <xdr:col>64</xdr:col>
      <xdr:colOff>152400</xdr:colOff>
      <xdr:row>17</xdr:row>
      <xdr:rowOff>39929</xdr:rowOff>
    </xdr:to>
    <xdr:sp macro="" textlink="">
      <xdr:nvSpPr>
        <xdr:cNvPr id="458" name="フローチャート: 判断 457"/>
        <xdr:cNvSpPr/>
      </xdr:nvSpPr>
      <xdr:spPr>
        <a:xfrm>
          <a:off x="13462000" y="285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50106</xdr:rowOff>
    </xdr:from>
    <xdr:ext cx="762000" cy="259045"/>
    <xdr:sp macro="" textlink="">
      <xdr:nvSpPr>
        <xdr:cNvPr id="459" name="テキスト ボックス 458"/>
        <xdr:cNvSpPr txBox="1"/>
      </xdr:nvSpPr>
      <xdr:spPr>
        <a:xfrm>
          <a:off x="13131800" y="262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105410</xdr:rowOff>
    </xdr:from>
    <xdr:to>
      <xdr:col>81</xdr:col>
      <xdr:colOff>95250</xdr:colOff>
      <xdr:row>21</xdr:row>
      <xdr:rowOff>35560</xdr:rowOff>
    </xdr:to>
    <xdr:sp macro="" textlink="">
      <xdr:nvSpPr>
        <xdr:cNvPr id="465" name="楕円 464"/>
        <xdr:cNvSpPr/>
      </xdr:nvSpPr>
      <xdr:spPr>
        <a:xfrm>
          <a:off x="16967200" y="353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77487</xdr:rowOff>
    </xdr:from>
    <xdr:ext cx="762000" cy="259045"/>
    <xdr:sp macro="" textlink="">
      <xdr:nvSpPr>
        <xdr:cNvPr id="466" name="将来負担の状況該当値テキスト"/>
        <xdr:cNvSpPr txBox="1"/>
      </xdr:nvSpPr>
      <xdr:spPr>
        <a:xfrm>
          <a:off x="17106900" y="350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43637</xdr:rowOff>
    </xdr:from>
    <xdr:to>
      <xdr:col>77</xdr:col>
      <xdr:colOff>95250</xdr:colOff>
      <xdr:row>20</xdr:row>
      <xdr:rowOff>145237</xdr:rowOff>
    </xdr:to>
    <xdr:sp macro="" textlink="">
      <xdr:nvSpPr>
        <xdr:cNvPr id="467" name="楕円 466"/>
        <xdr:cNvSpPr/>
      </xdr:nvSpPr>
      <xdr:spPr>
        <a:xfrm>
          <a:off x="16129000" y="347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130014</xdr:rowOff>
    </xdr:from>
    <xdr:ext cx="736600" cy="259045"/>
    <xdr:sp macro="" textlink="">
      <xdr:nvSpPr>
        <xdr:cNvPr id="468" name="テキスト ボックス 467"/>
        <xdr:cNvSpPr txBox="1"/>
      </xdr:nvSpPr>
      <xdr:spPr>
        <a:xfrm>
          <a:off x="15798800" y="3559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75489</xdr:rowOff>
    </xdr:from>
    <xdr:to>
      <xdr:col>73</xdr:col>
      <xdr:colOff>44450</xdr:colOff>
      <xdr:row>21</xdr:row>
      <xdr:rowOff>5639</xdr:rowOff>
    </xdr:to>
    <xdr:sp macro="" textlink="">
      <xdr:nvSpPr>
        <xdr:cNvPr id="469" name="楕円 468"/>
        <xdr:cNvSpPr/>
      </xdr:nvSpPr>
      <xdr:spPr>
        <a:xfrm>
          <a:off x="15240000" y="350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161866</xdr:rowOff>
    </xdr:from>
    <xdr:ext cx="762000" cy="259045"/>
    <xdr:sp macro="" textlink="">
      <xdr:nvSpPr>
        <xdr:cNvPr id="470" name="テキスト ボックス 469"/>
        <xdr:cNvSpPr txBox="1"/>
      </xdr:nvSpPr>
      <xdr:spPr>
        <a:xfrm>
          <a:off x="14909800" y="359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83210</xdr:rowOff>
    </xdr:from>
    <xdr:to>
      <xdr:col>68</xdr:col>
      <xdr:colOff>203200</xdr:colOff>
      <xdr:row>21</xdr:row>
      <xdr:rowOff>13360</xdr:rowOff>
    </xdr:to>
    <xdr:sp macro="" textlink="">
      <xdr:nvSpPr>
        <xdr:cNvPr id="471" name="楕円 470"/>
        <xdr:cNvSpPr/>
      </xdr:nvSpPr>
      <xdr:spPr>
        <a:xfrm>
          <a:off x="14351000" y="351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169587</xdr:rowOff>
    </xdr:from>
    <xdr:ext cx="762000" cy="259045"/>
    <xdr:sp macro="" textlink="">
      <xdr:nvSpPr>
        <xdr:cNvPr id="472" name="テキスト ボックス 471"/>
        <xdr:cNvSpPr txBox="1"/>
      </xdr:nvSpPr>
      <xdr:spPr>
        <a:xfrm>
          <a:off x="14020800" y="359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59081</xdr:rowOff>
    </xdr:from>
    <xdr:to>
      <xdr:col>64</xdr:col>
      <xdr:colOff>152400</xdr:colOff>
      <xdr:row>20</xdr:row>
      <xdr:rowOff>160681</xdr:rowOff>
    </xdr:to>
    <xdr:sp macro="" textlink="">
      <xdr:nvSpPr>
        <xdr:cNvPr id="473" name="楕円 472"/>
        <xdr:cNvSpPr/>
      </xdr:nvSpPr>
      <xdr:spPr>
        <a:xfrm>
          <a:off x="13462000" y="348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145458</xdr:rowOff>
    </xdr:from>
    <xdr:ext cx="762000" cy="259045"/>
    <xdr:sp macro="" textlink="">
      <xdr:nvSpPr>
        <xdr:cNvPr id="474" name="テキスト ボックス 473"/>
        <xdr:cNvSpPr txBox="1"/>
      </xdr:nvSpPr>
      <xdr:spPr>
        <a:xfrm>
          <a:off x="13131800" y="3574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佐賀県唐津市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113,890
112,721
487.58
89,713,035
86,880,713
1,784,935
35,447,284
85,684,727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117.5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年度の人件費に</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係る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経常収支比率は、類似団体平均より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ポイント高い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26.3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いる。消防や清掃など一部事務組合によらず、自前で行っている業務が多いため人口千人当たりの職員数が類似団体と比較して多くなっている。大型合併後、唐津市定員適正化計画を策定し、職員数を削減してきたが、今後は行政サービスの低下や市政の運営に支障をきたさないことを念頭に、公務員制度の見直しなどにも対応し、適正な規模を確保しつつ、組織機構の見直しや業務改革などを進めるなかで人件費の適正化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50800</xdr:rowOff>
    </xdr:to>
    <xdr:cxnSp macro="">
      <xdr:nvCxnSpPr>
        <xdr:cNvPr id="61" name="直線コネクタ 60"/>
        <xdr:cNvCxnSpPr/>
      </xdr:nvCxnSpPr>
      <xdr:spPr>
        <a:xfrm flipV="1">
          <a:off x="4826000" y="56896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22877</xdr:rowOff>
    </xdr:from>
    <xdr:ext cx="762000" cy="259045"/>
    <xdr:sp macro="" textlink="">
      <xdr:nvSpPr>
        <xdr:cNvPr id="62" name="人件費最小値テキスト"/>
        <xdr:cNvSpPr txBox="1"/>
      </xdr:nvSpPr>
      <xdr:spPr>
        <a:xfrm>
          <a:off x="4914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50800</xdr:rowOff>
    </xdr:from>
    <xdr:to>
      <xdr:col>24</xdr:col>
      <xdr:colOff>114300</xdr:colOff>
      <xdr:row>40</xdr:row>
      <xdr:rowOff>50800</xdr:rowOff>
    </xdr:to>
    <xdr:cxnSp macro="">
      <xdr:nvCxnSpPr>
        <xdr:cNvPr id="63" name="直線コネクタ 62"/>
        <xdr:cNvCxnSpPr/>
      </xdr:nvCxnSpPr>
      <xdr:spPr>
        <a:xfrm>
          <a:off x="4737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146050</xdr:rowOff>
    </xdr:from>
    <xdr:to>
      <xdr:col>24</xdr:col>
      <xdr:colOff>25400</xdr:colOff>
      <xdr:row>39</xdr:row>
      <xdr:rowOff>165100</xdr:rowOff>
    </xdr:to>
    <xdr:cxnSp macro="">
      <xdr:nvCxnSpPr>
        <xdr:cNvPr id="66" name="直線コネクタ 65"/>
        <xdr:cNvCxnSpPr/>
      </xdr:nvCxnSpPr>
      <xdr:spPr>
        <a:xfrm>
          <a:off x="3987800" y="666115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149877</xdr:rowOff>
    </xdr:from>
    <xdr:ext cx="762000" cy="259045"/>
    <xdr:sp macro="" textlink="">
      <xdr:nvSpPr>
        <xdr:cNvPr id="67" name="人件費平均値テキスト"/>
        <xdr:cNvSpPr txBox="1"/>
      </xdr:nvSpPr>
      <xdr:spPr>
        <a:xfrm>
          <a:off x="4914900" y="6150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133350</xdr:rowOff>
    </xdr:from>
    <xdr:to>
      <xdr:col>24</xdr:col>
      <xdr:colOff>76200</xdr:colOff>
      <xdr:row>37</xdr:row>
      <xdr:rowOff>63500</xdr:rowOff>
    </xdr:to>
    <xdr:sp macro="" textlink="">
      <xdr:nvSpPr>
        <xdr:cNvPr id="68" name="フローチャート: 判断 67"/>
        <xdr:cNvSpPr/>
      </xdr:nvSpPr>
      <xdr:spPr>
        <a:xfrm>
          <a:off x="47752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146050</xdr:rowOff>
    </xdr:from>
    <xdr:to>
      <xdr:col>19</xdr:col>
      <xdr:colOff>187325</xdr:colOff>
      <xdr:row>39</xdr:row>
      <xdr:rowOff>165100</xdr:rowOff>
    </xdr:to>
    <xdr:cxnSp macro="">
      <xdr:nvCxnSpPr>
        <xdr:cNvPr id="69" name="直線コネクタ 68"/>
        <xdr:cNvCxnSpPr/>
      </xdr:nvCxnSpPr>
      <xdr:spPr>
        <a:xfrm flipV="1">
          <a:off x="3098800" y="66611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71" name="テキスト ボックス 70"/>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146050</xdr:rowOff>
    </xdr:from>
    <xdr:to>
      <xdr:col>15</xdr:col>
      <xdr:colOff>98425</xdr:colOff>
      <xdr:row>39</xdr:row>
      <xdr:rowOff>165100</xdr:rowOff>
    </xdr:to>
    <xdr:cxnSp macro="">
      <xdr:nvCxnSpPr>
        <xdr:cNvPr id="72" name="直線コネクタ 71"/>
        <xdr:cNvCxnSpPr/>
      </xdr:nvCxnSpPr>
      <xdr:spPr>
        <a:xfrm>
          <a:off x="2209800" y="6489700"/>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152400</xdr:rowOff>
    </xdr:from>
    <xdr:to>
      <xdr:col>15</xdr:col>
      <xdr:colOff>149225</xdr:colOff>
      <xdr:row>36</xdr:row>
      <xdr:rowOff>82550</xdr:rowOff>
    </xdr:to>
    <xdr:sp macro="" textlink="">
      <xdr:nvSpPr>
        <xdr:cNvPr id="73" name="フローチャート: 判断 72"/>
        <xdr:cNvSpPr/>
      </xdr:nvSpPr>
      <xdr:spPr>
        <a:xfrm>
          <a:off x="3048000" y="61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92727</xdr:rowOff>
    </xdr:from>
    <xdr:ext cx="762000" cy="259045"/>
    <xdr:sp macro="" textlink="">
      <xdr:nvSpPr>
        <xdr:cNvPr id="74" name="テキスト ボックス 73"/>
        <xdr:cNvSpPr txBox="1"/>
      </xdr:nvSpPr>
      <xdr:spPr>
        <a:xfrm>
          <a:off x="2717800" y="592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146050</xdr:rowOff>
    </xdr:from>
    <xdr:to>
      <xdr:col>11</xdr:col>
      <xdr:colOff>9525</xdr:colOff>
      <xdr:row>40</xdr:row>
      <xdr:rowOff>31750</xdr:rowOff>
    </xdr:to>
    <xdr:cxnSp macro="">
      <xdr:nvCxnSpPr>
        <xdr:cNvPr id="75" name="直線コネクタ 74"/>
        <xdr:cNvCxnSpPr/>
      </xdr:nvCxnSpPr>
      <xdr:spPr>
        <a:xfrm flipV="1">
          <a:off x="1320800" y="6489700"/>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0</xdr:rowOff>
    </xdr:from>
    <xdr:to>
      <xdr:col>11</xdr:col>
      <xdr:colOff>60325</xdr:colOff>
      <xdr:row>35</xdr:row>
      <xdr:rowOff>101600</xdr:rowOff>
    </xdr:to>
    <xdr:sp macro="" textlink="">
      <xdr:nvSpPr>
        <xdr:cNvPr id="76" name="フローチャート: 判断 75"/>
        <xdr:cNvSpPr/>
      </xdr:nvSpPr>
      <xdr:spPr>
        <a:xfrm>
          <a:off x="21590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111777</xdr:rowOff>
    </xdr:from>
    <xdr:ext cx="762000" cy="259045"/>
    <xdr:sp macro="" textlink="">
      <xdr:nvSpPr>
        <xdr:cNvPr id="77" name="テキスト ボックス 76"/>
        <xdr:cNvSpPr txBox="1"/>
      </xdr:nvSpPr>
      <xdr:spPr>
        <a:xfrm>
          <a:off x="1828800" y="576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8" name="フローチャート: 判断 77"/>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9" name="テキスト ボックス 78"/>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114300</xdr:rowOff>
    </xdr:from>
    <xdr:to>
      <xdr:col>24</xdr:col>
      <xdr:colOff>76200</xdr:colOff>
      <xdr:row>40</xdr:row>
      <xdr:rowOff>44450</xdr:rowOff>
    </xdr:to>
    <xdr:sp macro="" textlink="">
      <xdr:nvSpPr>
        <xdr:cNvPr id="85" name="楕円 84"/>
        <xdr:cNvSpPr/>
      </xdr:nvSpPr>
      <xdr:spPr>
        <a:xfrm>
          <a:off x="4775200" y="680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22877</xdr:rowOff>
    </xdr:from>
    <xdr:ext cx="762000" cy="259045"/>
    <xdr:sp macro="" textlink="">
      <xdr:nvSpPr>
        <xdr:cNvPr id="86" name="人件費該当値テキスト"/>
        <xdr:cNvSpPr txBox="1"/>
      </xdr:nvSpPr>
      <xdr:spPr>
        <a:xfrm>
          <a:off x="4914900" y="670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95250</xdr:rowOff>
    </xdr:from>
    <xdr:to>
      <xdr:col>20</xdr:col>
      <xdr:colOff>38100</xdr:colOff>
      <xdr:row>39</xdr:row>
      <xdr:rowOff>25400</xdr:rowOff>
    </xdr:to>
    <xdr:sp macro="" textlink="">
      <xdr:nvSpPr>
        <xdr:cNvPr id="87" name="楕円 86"/>
        <xdr:cNvSpPr/>
      </xdr:nvSpPr>
      <xdr:spPr>
        <a:xfrm>
          <a:off x="3937000" y="661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10177</xdr:rowOff>
    </xdr:from>
    <xdr:ext cx="736600" cy="259045"/>
    <xdr:sp macro="" textlink="">
      <xdr:nvSpPr>
        <xdr:cNvPr id="88" name="テキスト ボックス 87"/>
        <xdr:cNvSpPr txBox="1"/>
      </xdr:nvSpPr>
      <xdr:spPr>
        <a:xfrm>
          <a:off x="3606800" y="669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114300</xdr:rowOff>
    </xdr:from>
    <xdr:to>
      <xdr:col>15</xdr:col>
      <xdr:colOff>149225</xdr:colOff>
      <xdr:row>40</xdr:row>
      <xdr:rowOff>44450</xdr:rowOff>
    </xdr:to>
    <xdr:sp macro="" textlink="">
      <xdr:nvSpPr>
        <xdr:cNvPr id="89" name="楕円 88"/>
        <xdr:cNvSpPr/>
      </xdr:nvSpPr>
      <xdr:spPr>
        <a:xfrm>
          <a:off x="3048000" y="680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29227</xdr:rowOff>
    </xdr:from>
    <xdr:ext cx="762000" cy="259045"/>
    <xdr:sp macro="" textlink="">
      <xdr:nvSpPr>
        <xdr:cNvPr id="90" name="テキスト ボックス 89"/>
        <xdr:cNvSpPr txBox="1"/>
      </xdr:nvSpPr>
      <xdr:spPr>
        <a:xfrm>
          <a:off x="2717800" y="688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95250</xdr:rowOff>
    </xdr:from>
    <xdr:to>
      <xdr:col>11</xdr:col>
      <xdr:colOff>60325</xdr:colOff>
      <xdr:row>38</xdr:row>
      <xdr:rowOff>25400</xdr:rowOff>
    </xdr:to>
    <xdr:sp macro="" textlink="">
      <xdr:nvSpPr>
        <xdr:cNvPr id="91" name="楕円 90"/>
        <xdr:cNvSpPr/>
      </xdr:nvSpPr>
      <xdr:spPr>
        <a:xfrm>
          <a:off x="2159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92" name="テキスト ボックス 91"/>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152400</xdr:rowOff>
    </xdr:from>
    <xdr:to>
      <xdr:col>6</xdr:col>
      <xdr:colOff>171450</xdr:colOff>
      <xdr:row>40</xdr:row>
      <xdr:rowOff>82550</xdr:rowOff>
    </xdr:to>
    <xdr:sp macro="" textlink="">
      <xdr:nvSpPr>
        <xdr:cNvPr id="93" name="楕円 92"/>
        <xdr:cNvSpPr/>
      </xdr:nvSpPr>
      <xdr:spPr>
        <a:xfrm>
          <a:off x="1270000" y="683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67327</xdr:rowOff>
    </xdr:from>
    <xdr:ext cx="762000" cy="259045"/>
    <xdr:sp macro="" textlink="">
      <xdr:nvSpPr>
        <xdr:cNvPr id="94" name="テキスト ボックス 93"/>
        <xdr:cNvSpPr txBox="1"/>
      </xdr:nvSpPr>
      <xdr:spPr>
        <a:xfrm>
          <a:off x="939800" y="692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年度の物件費に係る経常収支比率は、学校給食食材購入費等が増加したものの、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年度と同率の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％となった。また、類似団体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との比較においては、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今後、老朽施設の維持管理経費は増加する見込みであるため、財政計画や公共施設等総合管理計画に基づき、徹底した事業選択やスクラップアンドビルドを実施し、経費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29029</xdr:rowOff>
    </xdr:from>
    <xdr:to>
      <xdr:col>82</xdr:col>
      <xdr:colOff>107950</xdr:colOff>
      <xdr:row>22</xdr:row>
      <xdr:rowOff>110672</xdr:rowOff>
    </xdr:to>
    <xdr:cxnSp macro="">
      <xdr:nvCxnSpPr>
        <xdr:cNvPr id="124" name="直線コネクタ 123"/>
        <xdr:cNvCxnSpPr/>
      </xdr:nvCxnSpPr>
      <xdr:spPr>
        <a:xfrm flipV="1">
          <a:off x="16510000" y="2429329"/>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82749</xdr:rowOff>
    </xdr:from>
    <xdr:ext cx="762000" cy="259045"/>
    <xdr:sp macro="" textlink="">
      <xdr:nvSpPr>
        <xdr:cNvPr id="125" name="物件費最小値テキスト"/>
        <xdr:cNvSpPr txBox="1"/>
      </xdr:nvSpPr>
      <xdr:spPr>
        <a:xfrm>
          <a:off x="16598900" y="385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110672</xdr:rowOff>
    </xdr:from>
    <xdr:to>
      <xdr:col>82</xdr:col>
      <xdr:colOff>196850</xdr:colOff>
      <xdr:row>22</xdr:row>
      <xdr:rowOff>110672</xdr:rowOff>
    </xdr:to>
    <xdr:cxnSp macro="">
      <xdr:nvCxnSpPr>
        <xdr:cNvPr id="126" name="直線コネクタ 125"/>
        <xdr:cNvCxnSpPr/>
      </xdr:nvCxnSpPr>
      <xdr:spPr>
        <a:xfrm>
          <a:off x="16421100" y="3882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115406</xdr:rowOff>
    </xdr:from>
    <xdr:ext cx="762000" cy="259045"/>
    <xdr:sp macro="" textlink="">
      <xdr:nvSpPr>
        <xdr:cNvPr id="127" name="物件費最大値テキスト"/>
        <xdr:cNvSpPr txBox="1"/>
      </xdr:nvSpPr>
      <xdr:spPr>
        <a:xfrm>
          <a:off x="16598900" y="2172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29029</xdr:rowOff>
    </xdr:from>
    <xdr:to>
      <xdr:col>82</xdr:col>
      <xdr:colOff>196850</xdr:colOff>
      <xdr:row>14</xdr:row>
      <xdr:rowOff>29029</xdr:rowOff>
    </xdr:to>
    <xdr:cxnSp macro="">
      <xdr:nvCxnSpPr>
        <xdr:cNvPr id="128" name="直線コネクタ 127"/>
        <xdr:cNvCxnSpPr/>
      </xdr:nvCxnSpPr>
      <xdr:spPr>
        <a:xfrm>
          <a:off x="16421100" y="2429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102507</xdr:rowOff>
    </xdr:from>
    <xdr:to>
      <xdr:col>82</xdr:col>
      <xdr:colOff>107950</xdr:colOff>
      <xdr:row>15</xdr:row>
      <xdr:rowOff>102507</xdr:rowOff>
    </xdr:to>
    <xdr:cxnSp macro="">
      <xdr:nvCxnSpPr>
        <xdr:cNvPr id="129" name="直線コネクタ 128"/>
        <xdr:cNvCxnSpPr/>
      </xdr:nvCxnSpPr>
      <xdr:spPr>
        <a:xfrm>
          <a:off x="15671800" y="26742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40113</xdr:rowOff>
    </xdr:from>
    <xdr:ext cx="762000" cy="259045"/>
    <xdr:sp macro="" textlink="">
      <xdr:nvSpPr>
        <xdr:cNvPr id="130" name="物件費平均値テキスト"/>
        <xdr:cNvSpPr txBox="1"/>
      </xdr:nvSpPr>
      <xdr:spPr>
        <a:xfrm>
          <a:off x="16598900" y="29547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68036</xdr:rowOff>
    </xdr:from>
    <xdr:to>
      <xdr:col>82</xdr:col>
      <xdr:colOff>158750</xdr:colOff>
      <xdr:row>17</xdr:row>
      <xdr:rowOff>169636</xdr:rowOff>
    </xdr:to>
    <xdr:sp macro="" textlink="">
      <xdr:nvSpPr>
        <xdr:cNvPr id="131" name="フローチャート: 判断 130"/>
        <xdr:cNvSpPr/>
      </xdr:nvSpPr>
      <xdr:spPr>
        <a:xfrm>
          <a:off x="16459200" y="2982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110671</xdr:rowOff>
    </xdr:from>
    <xdr:to>
      <xdr:col>78</xdr:col>
      <xdr:colOff>69850</xdr:colOff>
      <xdr:row>15</xdr:row>
      <xdr:rowOff>102507</xdr:rowOff>
    </xdr:to>
    <xdr:cxnSp macro="">
      <xdr:nvCxnSpPr>
        <xdr:cNvPr id="132" name="直線コネクタ 131"/>
        <xdr:cNvCxnSpPr/>
      </xdr:nvCxnSpPr>
      <xdr:spPr>
        <a:xfrm>
          <a:off x="14782800" y="2510971"/>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157843</xdr:rowOff>
    </xdr:from>
    <xdr:to>
      <xdr:col>78</xdr:col>
      <xdr:colOff>120650</xdr:colOff>
      <xdr:row>17</xdr:row>
      <xdr:rowOff>87993</xdr:rowOff>
    </xdr:to>
    <xdr:sp macro="" textlink="">
      <xdr:nvSpPr>
        <xdr:cNvPr id="133" name="フローチャート: 判断 132"/>
        <xdr:cNvSpPr/>
      </xdr:nvSpPr>
      <xdr:spPr>
        <a:xfrm>
          <a:off x="15621000" y="290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72770</xdr:rowOff>
    </xdr:from>
    <xdr:ext cx="736600" cy="259045"/>
    <xdr:sp macro="" textlink="">
      <xdr:nvSpPr>
        <xdr:cNvPr id="134" name="テキスト ボックス 133"/>
        <xdr:cNvSpPr txBox="1"/>
      </xdr:nvSpPr>
      <xdr:spPr>
        <a:xfrm>
          <a:off x="15290800" y="2987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135164</xdr:rowOff>
    </xdr:from>
    <xdr:to>
      <xdr:col>73</xdr:col>
      <xdr:colOff>180975</xdr:colOff>
      <xdr:row>14</xdr:row>
      <xdr:rowOff>110671</xdr:rowOff>
    </xdr:to>
    <xdr:cxnSp macro="">
      <xdr:nvCxnSpPr>
        <xdr:cNvPr id="135" name="直線コネクタ 134"/>
        <xdr:cNvCxnSpPr/>
      </xdr:nvCxnSpPr>
      <xdr:spPr>
        <a:xfrm>
          <a:off x="13893800" y="2364014"/>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125186</xdr:rowOff>
    </xdr:from>
    <xdr:to>
      <xdr:col>74</xdr:col>
      <xdr:colOff>31750</xdr:colOff>
      <xdr:row>17</xdr:row>
      <xdr:rowOff>55336</xdr:rowOff>
    </xdr:to>
    <xdr:sp macro="" textlink="">
      <xdr:nvSpPr>
        <xdr:cNvPr id="136" name="フローチャート: 判断 135"/>
        <xdr:cNvSpPr/>
      </xdr:nvSpPr>
      <xdr:spPr>
        <a:xfrm>
          <a:off x="14732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40113</xdr:rowOff>
    </xdr:from>
    <xdr:ext cx="762000" cy="259045"/>
    <xdr:sp macro="" textlink="">
      <xdr:nvSpPr>
        <xdr:cNvPr id="137" name="テキスト ボックス 136"/>
        <xdr:cNvSpPr txBox="1"/>
      </xdr:nvSpPr>
      <xdr:spPr>
        <a:xfrm>
          <a:off x="14401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135164</xdr:rowOff>
    </xdr:from>
    <xdr:to>
      <xdr:col>69</xdr:col>
      <xdr:colOff>92075</xdr:colOff>
      <xdr:row>14</xdr:row>
      <xdr:rowOff>45357</xdr:rowOff>
    </xdr:to>
    <xdr:cxnSp macro="">
      <xdr:nvCxnSpPr>
        <xdr:cNvPr id="138" name="直線コネクタ 137"/>
        <xdr:cNvCxnSpPr/>
      </xdr:nvCxnSpPr>
      <xdr:spPr>
        <a:xfrm flipV="1">
          <a:off x="13004800" y="2364014"/>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117021</xdr:rowOff>
    </xdr:from>
    <xdr:to>
      <xdr:col>69</xdr:col>
      <xdr:colOff>142875</xdr:colOff>
      <xdr:row>16</xdr:row>
      <xdr:rowOff>47171</xdr:rowOff>
    </xdr:to>
    <xdr:sp macro="" textlink="">
      <xdr:nvSpPr>
        <xdr:cNvPr id="139" name="フローチャート: 判断 138"/>
        <xdr:cNvSpPr/>
      </xdr:nvSpPr>
      <xdr:spPr>
        <a:xfrm>
          <a:off x="13843000" y="268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31948</xdr:rowOff>
    </xdr:from>
    <xdr:ext cx="762000" cy="259045"/>
    <xdr:sp macro="" textlink="">
      <xdr:nvSpPr>
        <xdr:cNvPr id="140" name="テキスト ボックス 139"/>
        <xdr:cNvSpPr txBox="1"/>
      </xdr:nvSpPr>
      <xdr:spPr>
        <a:xfrm>
          <a:off x="13512800" y="2775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125186</xdr:rowOff>
    </xdr:from>
    <xdr:to>
      <xdr:col>65</xdr:col>
      <xdr:colOff>53975</xdr:colOff>
      <xdr:row>17</xdr:row>
      <xdr:rowOff>55336</xdr:rowOff>
    </xdr:to>
    <xdr:sp macro="" textlink="">
      <xdr:nvSpPr>
        <xdr:cNvPr id="141" name="フローチャート: 判断 140"/>
        <xdr:cNvSpPr/>
      </xdr:nvSpPr>
      <xdr:spPr>
        <a:xfrm>
          <a:off x="12954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40113</xdr:rowOff>
    </xdr:from>
    <xdr:ext cx="762000" cy="259045"/>
    <xdr:sp macro="" textlink="">
      <xdr:nvSpPr>
        <xdr:cNvPr id="142" name="テキスト ボックス 141"/>
        <xdr:cNvSpPr txBox="1"/>
      </xdr:nvSpPr>
      <xdr:spPr>
        <a:xfrm>
          <a:off x="12623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51707</xdr:rowOff>
    </xdr:from>
    <xdr:to>
      <xdr:col>82</xdr:col>
      <xdr:colOff>158750</xdr:colOff>
      <xdr:row>15</xdr:row>
      <xdr:rowOff>153307</xdr:rowOff>
    </xdr:to>
    <xdr:sp macro="" textlink="">
      <xdr:nvSpPr>
        <xdr:cNvPr id="148" name="楕円 147"/>
        <xdr:cNvSpPr/>
      </xdr:nvSpPr>
      <xdr:spPr>
        <a:xfrm>
          <a:off x="16459200" y="262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68234</xdr:rowOff>
    </xdr:from>
    <xdr:ext cx="762000" cy="259045"/>
    <xdr:sp macro="" textlink="">
      <xdr:nvSpPr>
        <xdr:cNvPr id="149" name="物件費該当値テキスト"/>
        <xdr:cNvSpPr txBox="1"/>
      </xdr:nvSpPr>
      <xdr:spPr>
        <a:xfrm>
          <a:off x="16598900" y="2468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51707</xdr:rowOff>
    </xdr:from>
    <xdr:to>
      <xdr:col>78</xdr:col>
      <xdr:colOff>120650</xdr:colOff>
      <xdr:row>15</xdr:row>
      <xdr:rowOff>153307</xdr:rowOff>
    </xdr:to>
    <xdr:sp macro="" textlink="">
      <xdr:nvSpPr>
        <xdr:cNvPr id="150" name="楕円 149"/>
        <xdr:cNvSpPr/>
      </xdr:nvSpPr>
      <xdr:spPr>
        <a:xfrm>
          <a:off x="15621000" y="262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163484</xdr:rowOff>
    </xdr:from>
    <xdr:ext cx="736600" cy="259045"/>
    <xdr:sp macro="" textlink="">
      <xdr:nvSpPr>
        <xdr:cNvPr id="151" name="テキスト ボックス 150"/>
        <xdr:cNvSpPr txBox="1"/>
      </xdr:nvSpPr>
      <xdr:spPr>
        <a:xfrm>
          <a:off x="15290800" y="2392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59871</xdr:rowOff>
    </xdr:from>
    <xdr:to>
      <xdr:col>74</xdr:col>
      <xdr:colOff>31750</xdr:colOff>
      <xdr:row>14</xdr:row>
      <xdr:rowOff>161471</xdr:rowOff>
    </xdr:to>
    <xdr:sp macro="" textlink="">
      <xdr:nvSpPr>
        <xdr:cNvPr id="152" name="楕円 151"/>
        <xdr:cNvSpPr/>
      </xdr:nvSpPr>
      <xdr:spPr>
        <a:xfrm>
          <a:off x="14732000" y="246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198</xdr:rowOff>
    </xdr:from>
    <xdr:ext cx="762000" cy="259045"/>
    <xdr:sp macro="" textlink="">
      <xdr:nvSpPr>
        <xdr:cNvPr id="153" name="テキスト ボックス 152"/>
        <xdr:cNvSpPr txBox="1"/>
      </xdr:nvSpPr>
      <xdr:spPr>
        <a:xfrm>
          <a:off x="14401800" y="222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84364</xdr:rowOff>
    </xdr:from>
    <xdr:to>
      <xdr:col>69</xdr:col>
      <xdr:colOff>142875</xdr:colOff>
      <xdr:row>14</xdr:row>
      <xdr:rowOff>14514</xdr:rowOff>
    </xdr:to>
    <xdr:sp macro="" textlink="">
      <xdr:nvSpPr>
        <xdr:cNvPr id="154" name="楕円 153"/>
        <xdr:cNvSpPr/>
      </xdr:nvSpPr>
      <xdr:spPr>
        <a:xfrm>
          <a:off x="13843000" y="231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24691</xdr:rowOff>
    </xdr:from>
    <xdr:ext cx="762000" cy="259045"/>
    <xdr:sp macro="" textlink="">
      <xdr:nvSpPr>
        <xdr:cNvPr id="155" name="テキスト ボックス 154"/>
        <xdr:cNvSpPr txBox="1"/>
      </xdr:nvSpPr>
      <xdr:spPr>
        <a:xfrm>
          <a:off x="13512800" y="208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166007</xdr:rowOff>
    </xdr:from>
    <xdr:to>
      <xdr:col>65</xdr:col>
      <xdr:colOff>53975</xdr:colOff>
      <xdr:row>14</xdr:row>
      <xdr:rowOff>96157</xdr:rowOff>
    </xdr:to>
    <xdr:sp macro="" textlink="">
      <xdr:nvSpPr>
        <xdr:cNvPr id="156" name="楕円 155"/>
        <xdr:cNvSpPr/>
      </xdr:nvSpPr>
      <xdr:spPr>
        <a:xfrm>
          <a:off x="12954000" y="239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106334</xdr:rowOff>
    </xdr:from>
    <xdr:ext cx="762000" cy="259045"/>
    <xdr:sp macro="" textlink="">
      <xdr:nvSpPr>
        <xdr:cNvPr id="157" name="テキスト ボックス 156"/>
        <xdr:cNvSpPr txBox="1"/>
      </xdr:nvSpPr>
      <xdr:spPr>
        <a:xfrm>
          <a:off x="12623800" y="216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年度の扶助費に係る経常収支比率は、障害福祉サービス費等が増加したが、各種給付金給付事業費などの減少により、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ポイント下がり、類似団体平均と比較</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しても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回った。今後も、子育て分野、高齢者福祉、障がい者福祉等各分野で増加が見込まれることから、適正な執行などにより、経費削減に努める。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61</xdr:row>
      <xdr:rowOff>127000</xdr:rowOff>
    </xdr:to>
    <xdr:cxnSp macro="">
      <xdr:nvCxnSpPr>
        <xdr:cNvPr id="185" name="直線コネクタ 184"/>
        <xdr:cNvCxnSpPr/>
      </xdr:nvCxnSpPr>
      <xdr:spPr>
        <a:xfrm flipV="1">
          <a:off x="4826000" y="91567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99077</xdr:rowOff>
    </xdr:from>
    <xdr:ext cx="762000" cy="259045"/>
    <xdr:sp macro="" textlink="">
      <xdr:nvSpPr>
        <xdr:cNvPr id="186" name="扶助費最小値テキスト"/>
        <xdr:cNvSpPr txBox="1"/>
      </xdr:nvSpPr>
      <xdr:spPr>
        <a:xfrm>
          <a:off x="4914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127000</xdr:rowOff>
    </xdr:from>
    <xdr:to>
      <xdr:col>24</xdr:col>
      <xdr:colOff>114300</xdr:colOff>
      <xdr:row>61</xdr:row>
      <xdr:rowOff>127000</xdr:rowOff>
    </xdr:to>
    <xdr:cxnSp macro="">
      <xdr:nvCxnSpPr>
        <xdr:cNvPr id="187" name="直線コネクタ 186"/>
        <xdr:cNvCxnSpPr/>
      </xdr:nvCxnSpPr>
      <xdr:spPr>
        <a:xfrm>
          <a:off x="4737100" y="1058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8" name="扶助費最大値テキスト"/>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9" name="直線コネクタ 188"/>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12700</xdr:rowOff>
    </xdr:from>
    <xdr:to>
      <xdr:col>24</xdr:col>
      <xdr:colOff>25400</xdr:colOff>
      <xdr:row>57</xdr:row>
      <xdr:rowOff>50800</xdr:rowOff>
    </xdr:to>
    <xdr:cxnSp macro="">
      <xdr:nvCxnSpPr>
        <xdr:cNvPr id="190" name="直線コネクタ 189"/>
        <xdr:cNvCxnSpPr/>
      </xdr:nvCxnSpPr>
      <xdr:spPr>
        <a:xfrm flipV="1">
          <a:off x="3987800" y="97853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124477</xdr:rowOff>
    </xdr:from>
    <xdr:ext cx="762000" cy="259045"/>
    <xdr:sp macro="" textlink="">
      <xdr:nvSpPr>
        <xdr:cNvPr id="191" name="扶助費平均値テキスト"/>
        <xdr:cNvSpPr txBox="1"/>
      </xdr:nvSpPr>
      <xdr:spPr>
        <a:xfrm>
          <a:off x="4914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92" name="フローチャート: 判断 191"/>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50800</xdr:rowOff>
    </xdr:from>
    <xdr:to>
      <xdr:col>19</xdr:col>
      <xdr:colOff>187325</xdr:colOff>
      <xdr:row>57</xdr:row>
      <xdr:rowOff>50800</xdr:rowOff>
    </xdr:to>
    <xdr:cxnSp macro="">
      <xdr:nvCxnSpPr>
        <xdr:cNvPr id="193" name="直線コネクタ 192"/>
        <xdr:cNvCxnSpPr/>
      </xdr:nvCxnSpPr>
      <xdr:spPr>
        <a:xfrm>
          <a:off x="3098800" y="965200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133350</xdr:rowOff>
    </xdr:from>
    <xdr:to>
      <xdr:col>20</xdr:col>
      <xdr:colOff>38100</xdr:colOff>
      <xdr:row>57</xdr:row>
      <xdr:rowOff>63500</xdr:rowOff>
    </xdr:to>
    <xdr:sp macro="" textlink="">
      <xdr:nvSpPr>
        <xdr:cNvPr id="194" name="フローチャート: 判断 193"/>
        <xdr:cNvSpPr/>
      </xdr:nvSpPr>
      <xdr:spPr>
        <a:xfrm>
          <a:off x="3937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73677</xdr:rowOff>
    </xdr:from>
    <xdr:ext cx="736600" cy="259045"/>
    <xdr:sp macro="" textlink="">
      <xdr:nvSpPr>
        <xdr:cNvPr id="195" name="テキスト ボックス 194"/>
        <xdr:cNvSpPr txBox="1"/>
      </xdr:nvSpPr>
      <xdr:spPr>
        <a:xfrm>
          <a:off x="3606800" y="9503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50800</xdr:rowOff>
    </xdr:from>
    <xdr:to>
      <xdr:col>15</xdr:col>
      <xdr:colOff>98425</xdr:colOff>
      <xdr:row>56</xdr:row>
      <xdr:rowOff>107950</xdr:rowOff>
    </xdr:to>
    <xdr:cxnSp macro="">
      <xdr:nvCxnSpPr>
        <xdr:cNvPr id="196" name="直線コネクタ 195"/>
        <xdr:cNvCxnSpPr/>
      </xdr:nvCxnSpPr>
      <xdr:spPr>
        <a:xfrm flipV="1">
          <a:off x="2209800" y="96520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0</xdr:rowOff>
    </xdr:from>
    <xdr:to>
      <xdr:col>15</xdr:col>
      <xdr:colOff>149225</xdr:colOff>
      <xdr:row>56</xdr:row>
      <xdr:rowOff>101600</xdr:rowOff>
    </xdr:to>
    <xdr:sp macro="" textlink="">
      <xdr:nvSpPr>
        <xdr:cNvPr id="197" name="フローチャート: 判断 196"/>
        <xdr:cNvSpPr/>
      </xdr:nvSpPr>
      <xdr:spPr>
        <a:xfrm>
          <a:off x="3048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111777</xdr:rowOff>
    </xdr:from>
    <xdr:ext cx="762000" cy="259045"/>
    <xdr:sp macro="" textlink="">
      <xdr:nvSpPr>
        <xdr:cNvPr id="198" name="テキスト ボックス 197"/>
        <xdr:cNvSpPr txBox="1"/>
      </xdr:nvSpPr>
      <xdr:spPr>
        <a:xfrm>
          <a:off x="2717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107950</xdr:rowOff>
    </xdr:from>
    <xdr:to>
      <xdr:col>11</xdr:col>
      <xdr:colOff>9525</xdr:colOff>
      <xdr:row>56</xdr:row>
      <xdr:rowOff>165100</xdr:rowOff>
    </xdr:to>
    <xdr:cxnSp macro="">
      <xdr:nvCxnSpPr>
        <xdr:cNvPr id="199" name="直線コネクタ 198"/>
        <xdr:cNvCxnSpPr/>
      </xdr:nvCxnSpPr>
      <xdr:spPr>
        <a:xfrm flipV="1">
          <a:off x="1320800" y="9709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200" name="フローチャート: 判断 199"/>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201" name="テキスト ボックス 200"/>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133350</xdr:rowOff>
    </xdr:from>
    <xdr:to>
      <xdr:col>6</xdr:col>
      <xdr:colOff>171450</xdr:colOff>
      <xdr:row>59</xdr:row>
      <xdr:rowOff>63500</xdr:rowOff>
    </xdr:to>
    <xdr:sp macro="" textlink="">
      <xdr:nvSpPr>
        <xdr:cNvPr id="202" name="フローチャート: 判断 201"/>
        <xdr:cNvSpPr/>
      </xdr:nvSpPr>
      <xdr:spPr>
        <a:xfrm>
          <a:off x="1270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48277</xdr:rowOff>
    </xdr:from>
    <xdr:ext cx="762000" cy="259045"/>
    <xdr:sp macro="" textlink="">
      <xdr:nvSpPr>
        <xdr:cNvPr id="203" name="テキスト ボックス 202"/>
        <xdr:cNvSpPr txBox="1"/>
      </xdr:nvSpPr>
      <xdr:spPr>
        <a:xfrm>
          <a:off x="939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133350</xdr:rowOff>
    </xdr:from>
    <xdr:to>
      <xdr:col>24</xdr:col>
      <xdr:colOff>76200</xdr:colOff>
      <xdr:row>57</xdr:row>
      <xdr:rowOff>63500</xdr:rowOff>
    </xdr:to>
    <xdr:sp macro="" textlink="">
      <xdr:nvSpPr>
        <xdr:cNvPr id="209" name="楕円 208"/>
        <xdr:cNvSpPr/>
      </xdr:nvSpPr>
      <xdr:spPr>
        <a:xfrm>
          <a:off x="47752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149877</xdr:rowOff>
    </xdr:from>
    <xdr:ext cx="762000" cy="259045"/>
    <xdr:sp macro="" textlink="">
      <xdr:nvSpPr>
        <xdr:cNvPr id="210" name="扶助費該当値テキスト"/>
        <xdr:cNvSpPr txBox="1"/>
      </xdr:nvSpPr>
      <xdr:spPr>
        <a:xfrm>
          <a:off x="4914900" y="957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0</xdr:rowOff>
    </xdr:from>
    <xdr:to>
      <xdr:col>20</xdr:col>
      <xdr:colOff>38100</xdr:colOff>
      <xdr:row>57</xdr:row>
      <xdr:rowOff>101600</xdr:rowOff>
    </xdr:to>
    <xdr:sp macro="" textlink="">
      <xdr:nvSpPr>
        <xdr:cNvPr id="211" name="楕円 210"/>
        <xdr:cNvSpPr/>
      </xdr:nvSpPr>
      <xdr:spPr>
        <a:xfrm>
          <a:off x="3937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86377</xdr:rowOff>
    </xdr:from>
    <xdr:ext cx="736600" cy="259045"/>
    <xdr:sp macro="" textlink="">
      <xdr:nvSpPr>
        <xdr:cNvPr id="212" name="テキスト ボックス 211"/>
        <xdr:cNvSpPr txBox="1"/>
      </xdr:nvSpPr>
      <xdr:spPr>
        <a:xfrm>
          <a:off x="3606800" y="9859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0</xdr:rowOff>
    </xdr:from>
    <xdr:to>
      <xdr:col>15</xdr:col>
      <xdr:colOff>149225</xdr:colOff>
      <xdr:row>56</xdr:row>
      <xdr:rowOff>101600</xdr:rowOff>
    </xdr:to>
    <xdr:sp macro="" textlink="">
      <xdr:nvSpPr>
        <xdr:cNvPr id="213" name="楕円 212"/>
        <xdr:cNvSpPr/>
      </xdr:nvSpPr>
      <xdr:spPr>
        <a:xfrm>
          <a:off x="304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86377</xdr:rowOff>
    </xdr:from>
    <xdr:ext cx="762000" cy="259045"/>
    <xdr:sp macro="" textlink="">
      <xdr:nvSpPr>
        <xdr:cNvPr id="214" name="テキスト ボックス 213"/>
        <xdr:cNvSpPr txBox="1"/>
      </xdr:nvSpPr>
      <xdr:spPr>
        <a:xfrm>
          <a:off x="2717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57150</xdr:rowOff>
    </xdr:from>
    <xdr:to>
      <xdr:col>11</xdr:col>
      <xdr:colOff>60325</xdr:colOff>
      <xdr:row>56</xdr:row>
      <xdr:rowOff>158750</xdr:rowOff>
    </xdr:to>
    <xdr:sp macro="" textlink="">
      <xdr:nvSpPr>
        <xdr:cNvPr id="215" name="楕円 214"/>
        <xdr:cNvSpPr/>
      </xdr:nvSpPr>
      <xdr:spPr>
        <a:xfrm>
          <a:off x="2159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143527</xdr:rowOff>
    </xdr:from>
    <xdr:ext cx="762000" cy="259045"/>
    <xdr:sp macro="" textlink="">
      <xdr:nvSpPr>
        <xdr:cNvPr id="216" name="テキスト ボックス 215"/>
        <xdr:cNvSpPr txBox="1"/>
      </xdr:nvSpPr>
      <xdr:spPr>
        <a:xfrm>
          <a:off x="1828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17" name="楕円 216"/>
        <xdr:cNvSpPr/>
      </xdr:nvSpPr>
      <xdr:spPr>
        <a:xfrm>
          <a:off x="1270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54627</xdr:rowOff>
    </xdr:from>
    <xdr:ext cx="762000" cy="259045"/>
    <xdr:sp macro="" textlink="">
      <xdr:nvSpPr>
        <xdr:cNvPr id="218" name="テキスト ボックス 217"/>
        <xdr:cNvSpPr txBox="1"/>
      </xdr:nvSpPr>
      <xdr:spPr>
        <a:xfrm>
          <a:off x="939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下がり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同率である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内訳は、後期高齢者医療や介護保険などの特別会計への繰出金が多いが、高齢化の進展に伴い医療費や給付費がますます増加していく見込である。今後は保険料や使用料などの適正化による経営の健全化を図るとともに、経費削減などを行い、繰出金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61685</xdr:rowOff>
    </xdr:from>
    <xdr:to>
      <xdr:col>82</xdr:col>
      <xdr:colOff>107950</xdr:colOff>
      <xdr:row>61</xdr:row>
      <xdr:rowOff>151493</xdr:rowOff>
    </xdr:to>
    <xdr:cxnSp macro="">
      <xdr:nvCxnSpPr>
        <xdr:cNvPr id="248" name="直線コネクタ 247"/>
        <xdr:cNvCxnSpPr/>
      </xdr:nvCxnSpPr>
      <xdr:spPr>
        <a:xfrm flipV="1">
          <a:off x="16510000" y="8977085"/>
          <a:ext cx="0" cy="1632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123570</xdr:rowOff>
    </xdr:from>
    <xdr:ext cx="762000" cy="259045"/>
    <xdr:sp macro="" textlink="">
      <xdr:nvSpPr>
        <xdr:cNvPr id="249" name="その他最小値テキスト"/>
        <xdr:cNvSpPr txBox="1"/>
      </xdr:nvSpPr>
      <xdr:spPr>
        <a:xfrm>
          <a:off x="165989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151493</xdr:rowOff>
    </xdr:from>
    <xdr:to>
      <xdr:col>82</xdr:col>
      <xdr:colOff>196850</xdr:colOff>
      <xdr:row>61</xdr:row>
      <xdr:rowOff>151493</xdr:rowOff>
    </xdr:to>
    <xdr:cxnSp macro="">
      <xdr:nvCxnSpPr>
        <xdr:cNvPr id="250" name="直線コネクタ 249"/>
        <xdr:cNvCxnSpPr/>
      </xdr:nvCxnSpPr>
      <xdr:spPr>
        <a:xfrm>
          <a:off x="16421100" y="106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148062</xdr:rowOff>
    </xdr:from>
    <xdr:ext cx="762000" cy="259045"/>
    <xdr:sp macro="" textlink="">
      <xdr:nvSpPr>
        <xdr:cNvPr id="251" name="その他最大値テキスト"/>
        <xdr:cNvSpPr txBox="1"/>
      </xdr:nvSpPr>
      <xdr:spPr>
        <a:xfrm>
          <a:off x="16598900" y="872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61685</xdr:rowOff>
    </xdr:from>
    <xdr:to>
      <xdr:col>82</xdr:col>
      <xdr:colOff>196850</xdr:colOff>
      <xdr:row>52</xdr:row>
      <xdr:rowOff>61685</xdr:rowOff>
    </xdr:to>
    <xdr:cxnSp macro="">
      <xdr:nvCxnSpPr>
        <xdr:cNvPr id="252" name="直線コネクタ 251"/>
        <xdr:cNvCxnSpPr/>
      </xdr:nvCxnSpPr>
      <xdr:spPr>
        <a:xfrm>
          <a:off x="16421100" y="897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59</xdr:row>
      <xdr:rowOff>4535</xdr:rowOff>
    </xdr:to>
    <xdr:cxnSp macro="">
      <xdr:nvCxnSpPr>
        <xdr:cNvPr id="253" name="直線コネクタ 252"/>
        <xdr:cNvCxnSpPr/>
      </xdr:nvCxnSpPr>
      <xdr:spPr>
        <a:xfrm flipV="1">
          <a:off x="15671800" y="10071100"/>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4" name="その他平均値テキスト"/>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5" name="フローチャート: 判断 254"/>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61685</xdr:rowOff>
    </xdr:from>
    <xdr:to>
      <xdr:col>78</xdr:col>
      <xdr:colOff>69850</xdr:colOff>
      <xdr:row>59</xdr:row>
      <xdr:rowOff>4535</xdr:rowOff>
    </xdr:to>
    <xdr:cxnSp macro="">
      <xdr:nvCxnSpPr>
        <xdr:cNvPr id="256" name="直線コネクタ 255"/>
        <xdr:cNvCxnSpPr/>
      </xdr:nvCxnSpPr>
      <xdr:spPr>
        <a:xfrm>
          <a:off x="14782800" y="1000578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59872</xdr:rowOff>
    </xdr:from>
    <xdr:to>
      <xdr:col>78</xdr:col>
      <xdr:colOff>120650</xdr:colOff>
      <xdr:row>58</xdr:row>
      <xdr:rowOff>161472</xdr:rowOff>
    </xdr:to>
    <xdr:sp macro="" textlink="">
      <xdr:nvSpPr>
        <xdr:cNvPr id="257" name="フローチャート: 判断 256"/>
        <xdr:cNvSpPr/>
      </xdr:nvSpPr>
      <xdr:spPr>
        <a:xfrm>
          <a:off x="15621000" y="1000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199</xdr:rowOff>
    </xdr:from>
    <xdr:ext cx="736600" cy="259045"/>
    <xdr:sp macro="" textlink="">
      <xdr:nvSpPr>
        <xdr:cNvPr id="258" name="テキスト ボックス 257"/>
        <xdr:cNvSpPr txBox="1"/>
      </xdr:nvSpPr>
      <xdr:spPr>
        <a:xfrm>
          <a:off x="15290800" y="9772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29028</xdr:rowOff>
    </xdr:from>
    <xdr:to>
      <xdr:col>73</xdr:col>
      <xdr:colOff>180975</xdr:colOff>
      <xdr:row>58</xdr:row>
      <xdr:rowOff>61685</xdr:rowOff>
    </xdr:to>
    <xdr:cxnSp macro="">
      <xdr:nvCxnSpPr>
        <xdr:cNvPr id="259" name="直線コネクタ 258"/>
        <xdr:cNvCxnSpPr/>
      </xdr:nvCxnSpPr>
      <xdr:spPr>
        <a:xfrm>
          <a:off x="13893800" y="99731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10885</xdr:rowOff>
    </xdr:from>
    <xdr:to>
      <xdr:col>74</xdr:col>
      <xdr:colOff>31750</xdr:colOff>
      <xdr:row>58</xdr:row>
      <xdr:rowOff>112485</xdr:rowOff>
    </xdr:to>
    <xdr:sp macro="" textlink="">
      <xdr:nvSpPr>
        <xdr:cNvPr id="260" name="フローチャート: 判断 259"/>
        <xdr:cNvSpPr/>
      </xdr:nvSpPr>
      <xdr:spPr>
        <a:xfrm>
          <a:off x="14732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122662</xdr:rowOff>
    </xdr:from>
    <xdr:ext cx="762000" cy="259045"/>
    <xdr:sp macro="" textlink="">
      <xdr:nvSpPr>
        <xdr:cNvPr id="261" name="テキスト ボックス 260"/>
        <xdr:cNvSpPr txBox="1"/>
      </xdr:nvSpPr>
      <xdr:spPr>
        <a:xfrm>
          <a:off x="14401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29028</xdr:rowOff>
    </xdr:from>
    <xdr:to>
      <xdr:col>69</xdr:col>
      <xdr:colOff>92075</xdr:colOff>
      <xdr:row>58</xdr:row>
      <xdr:rowOff>110672</xdr:rowOff>
    </xdr:to>
    <xdr:cxnSp macro="">
      <xdr:nvCxnSpPr>
        <xdr:cNvPr id="262" name="直線コネクタ 261"/>
        <xdr:cNvCxnSpPr/>
      </xdr:nvCxnSpPr>
      <xdr:spPr>
        <a:xfrm flipV="1">
          <a:off x="13004800" y="9973128"/>
          <a:ext cx="8890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117022</xdr:rowOff>
    </xdr:from>
    <xdr:to>
      <xdr:col>69</xdr:col>
      <xdr:colOff>142875</xdr:colOff>
      <xdr:row>58</xdr:row>
      <xdr:rowOff>47172</xdr:rowOff>
    </xdr:to>
    <xdr:sp macro="" textlink="">
      <xdr:nvSpPr>
        <xdr:cNvPr id="263" name="フローチャート: 判断 262"/>
        <xdr:cNvSpPr/>
      </xdr:nvSpPr>
      <xdr:spPr>
        <a:xfrm>
          <a:off x="13843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57349</xdr:rowOff>
    </xdr:from>
    <xdr:ext cx="762000" cy="259045"/>
    <xdr:sp macro="" textlink="">
      <xdr:nvSpPr>
        <xdr:cNvPr id="264" name="テキスト ボックス 263"/>
        <xdr:cNvSpPr txBox="1"/>
      </xdr:nvSpPr>
      <xdr:spPr>
        <a:xfrm>
          <a:off x="13512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5" name="フローチャート: 判断 264"/>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6" name="テキスト ボックス 265"/>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72" name="楕円 271"/>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48277</xdr:rowOff>
    </xdr:from>
    <xdr:ext cx="762000" cy="259045"/>
    <xdr:sp macro="" textlink="">
      <xdr:nvSpPr>
        <xdr:cNvPr id="273" name="その他該当値テキスト"/>
        <xdr:cNvSpPr txBox="1"/>
      </xdr:nvSpPr>
      <xdr:spPr>
        <a:xfrm>
          <a:off x="16598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125185</xdr:rowOff>
    </xdr:from>
    <xdr:to>
      <xdr:col>78</xdr:col>
      <xdr:colOff>120650</xdr:colOff>
      <xdr:row>59</xdr:row>
      <xdr:rowOff>55335</xdr:rowOff>
    </xdr:to>
    <xdr:sp macro="" textlink="">
      <xdr:nvSpPr>
        <xdr:cNvPr id="274" name="楕円 273"/>
        <xdr:cNvSpPr/>
      </xdr:nvSpPr>
      <xdr:spPr>
        <a:xfrm>
          <a:off x="15621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40112</xdr:rowOff>
    </xdr:from>
    <xdr:ext cx="736600" cy="259045"/>
    <xdr:sp macro="" textlink="">
      <xdr:nvSpPr>
        <xdr:cNvPr id="275" name="テキスト ボックス 274"/>
        <xdr:cNvSpPr txBox="1"/>
      </xdr:nvSpPr>
      <xdr:spPr>
        <a:xfrm>
          <a:off x="15290800" y="1015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xdr:rowOff>
    </xdr:from>
    <xdr:to>
      <xdr:col>74</xdr:col>
      <xdr:colOff>31750</xdr:colOff>
      <xdr:row>58</xdr:row>
      <xdr:rowOff>112485</xdr:rowOff>
    </xdr:to>
    <xdr:sp macro="" textlink="">
      <xdr:nvSpPr>
        <xdr:cNvPr id="276" name="楕円 275"/>
        <xdr:cNvSpPr/>
      </xdr:nvSpPr>
      <xdr:spPr>
        <a:xfrm>
          <a:off x="14732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97262</xdr:rowOff>
    </xdr:from>
    <xdr:ext cx="762000" cy="259045"/>
    <xdr:sp macro="" textlink="">
      <xdr:nvSpPr>
        <xdr:cNvPr id="277" name="テキスト ボックス 276"/>
        <xdr:cNvSpPr txBox="1"/>
      </xdr:nvSpPr>
      <xdr:spPr>
        <a:xfrm>
          <a:off x="14401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149678</xdr:rowOff>
    </xdr:from>
    <xdr:to>
      <xdr:col>69</xdr:col>
      <xdr:colOff>142875</xdr:colOff>
      <xdr:row>58</xdr:row>
      <xdr:rowOff>79828</xdr:rowOff>
    </xdr:to>
    <xdr:sp macro="" textlink="">
      <xdr:nvSpPr>
        <xdr:cNvPr id="278" name="楕円 277"/>
        <xdr:cNvSpPr/>
      </xdr:nvSpPr>
      <xdr:spPr>
        <a:xfrm>
          <a:off x="13843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79" name="テキスト ボックス 278"/>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59872</xdr:rowOff>
    </xdr:from>
    <xdr:to>
      <xdr:col>65</xdr:col>
      <xdr:colOff>53975</xdr:colOff>
      <xdr:row>58</xdr:row>
      <xdr:rowOff>161472</xdr:rowOff>
    </xdr:to>
    <xdr:sp macro="" textlink="">
      <xdr:nvSpPr>
        <xdr:cNvPr id="280" name="楕円 279"/>
        <xdr:cNvSpPr/>
      </xdr:nvSpPr>
      <xdr:spPr>
        <a:xfrm>
          <a:off x="129540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146249</xdr:rowOff>
    </xdr:from>
    <xdr:ext cx="762000" cy="259045"/>
    <xdr:sp macro="" textlink="">
      <xdr:nvSpPr>
        <xdr:cNvPr id="281" name="テキスト ボックス 280"/>
        <xdr:cNvSpPr txBox="1"/>
      </xdr:nvSpPr>
      <xdr:spPr>
        <a:xfrm>
          <a:off x="12623800" y="1009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年度の補助費等に係る経常収支比率は、生活保護事業国庫負担金等返還金などの減少により、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ポイント下がり、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％となった。また、類似団体平均と比較すると</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が、その理由としては、合併市町村で構成していた一部事務組合の事務を合併後直営で行っており、負担金が著しく低いためである。今後は、各種団体などに対する補助金について、過剰、不適当なものがないか全庁的に同一基準で見直しができる方針に基づき、経費削減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41</xdr:row>
      <xdr:rowOff>161290</xdr:rowOff>
    </xdr:to>
    <xdr:cxnSp macro="">
      <xdr:nvCxnSpPr>
        <xdr:cNvPr id="308" name="直線コネクタ 307"/>
        <xdr:cNvCxnSpPr/>
      </xdr:nvCxnSpPr>
      <xdr:spPr>
        <a:xfrm flipV="1">
          <a:off x="16510000" y="591058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9" name="補助費等最小値テキスト"/>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10" name="直線コネクタ 309"/>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11" name="補助費等最大値テキスト"/>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2" name="直線コネクタ 311"/>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81280</xdr:rowOff>
    </xdr:from>
    <xdr:to>
      <xdr:col>82</xdr:col>
      <xdr:colOff>107950</xdr:colOff>
      <xdr:row>34</xdr:row>
      <xdr:rowOff>88900</xdr:rowOff>
    </xdr:to>
    <xdr:cxnSp macro="">
      <xdr:nvCxnSpPr>
        <xdr:cNvPr id="313" name="直線コネクタ 312"/>
        <xdr:cNvCxnSpPr/>
      </xdr:nvCxnSpPr>
      <xdr:spPr>
        <a:xfrm flipV="1">
          <a:off x="15671800" y="59105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38</xdr:row>
      <xdr:rowOff>40657</xdr:rowOff>
    </xdr:from>
    <xdr:ext cx="762000" cy="259045"/>
    <xdr:sp macro="" textlink="">
      <xdr:nvSpPr>
        <xdr:cNvPr id="314" name="補助費等平均値テキスト"/>
        <xdr:cNvSpPr txBox="1"/>
      </xdr:nvSpPr>
      <xdr:spPr>
        <a:xfrm>
          <a:off x="16598900" y="6555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68580</xdr:rowOff>
    </xdr:from>
    <xdr:to>
      <xdr:col>82</xdr:col>
      <xdr:colOff>158750</xdr:colOff>
      <xdr:row>38</xdr:row>
      <xdr:rowOff>170180</xdr:rowOff>
    </xdr:to>
    <xdr:sp macro="" textlink="">
      <xdr:nvSpPr>
        <xdr:cNvPr id="315" name="フローチャート: 判断 314"/>
        <xdr:cNvSpPr/>
      </xdr:nvSpPr>
      <xdr:spPr>
        <a:xfrm>
          <a:off x="164592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88900</xdr:rowOff>
    </xdr:from>
    <xdr:to>
      <xdr:col>78</xdr:col>
      <xdr:colOff>69850</xdr:colOff>
      <xdr:row>34</xdr:row>
      <xdr:rowOff>104140</xdr:rowOff>
    </xdr:to>
    <xdr:cxnSp macro="">
      <xdr:nvCxnSpPr>
        <xdr:cNvPr id="316" name="直線コネクタ 315"/>
        <xdr:cNvCxnSpPr/>
      </xdr:nvCxnSpPr>
      <xdr:spPr>
        <a:xfrm flipV="1">
          <a:off x="14782800" y="59182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83820</xdr:rowOff>
    </xdr:from>
    <xdr:to>
      <xdr:col>78</xdr:col>
      <xdr:colOff>120650</xdr:colOff>
      <xdr:row>39</xdr:row>
      <xdr:rowOff>13970</xdr:rowOff>
    </xdr:to>
    <xdr:sp macro="" textlink="">
      <xdr:nvSpPr>
        <xdr:cNvPr id="317" name="フローチャート: 判断 316"/>
        <xdr:cNvSpPr/>
      </xdr:nvSpPr>
      <xdr:spPr>
        <a:xfrm>
          <a:off x="15621000" y="659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170197</xdr:rowOff>
    </xdr:from>
    <xdr:ext cx="736600" cy="259045"/>
    <xdr:sp macro="" textlink="">
      <xdr:nvSpPr>
        <xdr:cNvPr id="318" name="テキスト ボックス 317"/>
        <xdr:cNvSpPr txBox="1"/>
      </xdr:nvSpPr>
      <xdr:spPr>
        <a:xfrm>
          <a:off x="15290800" y="668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104140</xdr:rowOff>
    </xdr:from>
    <xdr:to>
      <xdr:col>73</xdr:col>
      <xdr:colOff>180975</xdr:colOff>
      <xdr:row>35</xdr:row>
      <xdr:rowOff>39370</xdr:rowOff>
    </xdr:to>
    <xdr:cxnSp macro="">
      <xdr:nvCxnSpPr>
        <xdr:cNvPr id="319" name="直線コネクタ 318"/>
        <xdr:cNvCxnSpPr/>
      </xdr:nvCxnSpPr>
      <xdr:spPr>
        <a:xfrm flipV="1">
          <a:off x="13893800" y="59334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38</xdr:row>
      <xdr:rowOff>91440</xdr:rowOff>
    </xdr:from>
    <xdr:to>
      <xdr:col>74</xdr:col>
      <xdr:colOff>31750</xdr:colOff>
      <xdr:row>39</xdr:row>
      <xdr:rowOff>21590</xdr:rowOff>
    </xdr:to>
    <xdr:sp macro="" textlink="">
      <xdr:nvSpPr>
        <xdr:cNvPr id="320" name="フローチャート: 判断 319"/>
        <xdr:cNvSpPr/>
      </xdr:nvSpPr>
      <xdr:spPr>
        <a:xfrm>
          <a:off x="147320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6367</xdr:rowOff>
    </xdr:from>
    <xdr:ext cx="762000" cy="259045"/>
    <xdr:sp macro="" textlink="">
      <xdr:nvSpPr>
        <xdr:cNvPr id="321" name="テキスト ボックス 320"/>
        <xdr:cNvSpPr txBox="1"/>
      </xdr:nvSpPr>
      <xdr:spPr>
        <a:xfrm>
          <a:off x="14401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39370</xdr:rowOff>
    </xdr:from>
    <xdr:to>
      <xdr:col>69</xdr:col>
      <xdr:colOff>92075</xdr:colOff>
      <xdr:row>35</xdr:row>
      <xdr:rowOff>107950</xdr:rowOff>
    </xdr:to>
    <xdr:cxnSp macro="">
      <xdr:nvCxnSpPr>
        <xdr:cNvPr id="322" name="直線コネクタ 321"/>
        <xdr:cNvCxnSpPr/>
      </xdr:nvCxnSpPr>
      <xdr:spPr>
        <a:xfrm flipV="1">
          <a:off x="13004800" y="60401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38</xdr:row>
      <xdr:rowOff>76200</xdr:rowOff>
    </xdr:from>
    <xdr:to>
      <xdr:col>69</xdr:col>
      <xdr:colOff>142875</xdr:colOff>
      <xdr:row>39</xdr:row>
      <xdr:rowOff>6350</xdr:rowOff>
    </xdr:to>
    <xdr:sp macro="" textlink="">
      <xdr:nvSpPr>
        <xdr:cNvPr id="323" name="フローチャート: 判断 322"/>
        <xdr:cNvSpPr/>
      </xdr:nvSpPr>
      <xdr:spPr>
        <a:xfrm>
          <a:off x="13843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162577</xdr:rowOff>
    </xdr:from>
    <xdr:ext cx="762000" cy="259045"/>
    <xdr:sp macro="" textlink="">
      <xdr:nvSpPr>
        <xdr:cNvPr id="324" name="テキスト ボックス 323"/>
        <xdr:cNvSpPr txBox="1"/>
      </xdr:nvSpPr>
      <xdr:spPr>
        <a:xfrm>
          <a:off x="13512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xdr:rowOff>
    </xdr:from>
    <xdr:to>
      <xdr:col>65</xdr:col>
      <xdr:colOff>53975</xdr:colOff>
      <xdr:row>38</xdr:row>
      <xdr:rowOff>109220</xdr:rowOff>
    </xdr:to>
    <xdr:sp macro="" textlink="">
      <xdr:nvSpPr>
        <xdr:cNvPr id="325" name="フローチャート: 判断 324"/>
        <xdr:cNvSpPr/>
      </xdr:nvSpPr>
      <xdr:spPr>
        <a:xfrm>
          <a:off x="12954000" y="652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93997</xdr:rowOff>
    </xdr:from>
    <xdr:ext cx="762000" cy="259045"/>
    <xdr:sp macro="" textlink="">
      <xdr:nvSpPr>
        <xdr:cNvPr id="326" name="テキスト ボックス 325"/>
        <xdr:cNvSpPr txBox="1"/>
      </xdr:nvSpPr>
      <xdr:spPr>
        <a:xfrm>
          <a:off x="12623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30480</xdr:rowOff>
    </xdr:from>
    <xdr:to>
      <xdr:col>82</xdr:col>
      <xdr:colOff>158750</xdr:colOff>
      <xdr:row>34</xdr:row>
      <xdr:rowOff>132080</xdr:rowOff>
    </xdr:to>
    <xdr:sp macro="" textlink="">
      <xdr:nvSpPr>
        <xdr:cNvPr id="332" name="楕円 331"/>
        <xdr:cNvSpPr/>
      </xdr:nvSpPr>
      <xdr:spPr>
        <a:xfrm>
          <a:off x="164592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110507</xdr:rowOff>
    </xdr:from>
    <xdr:ext cx="762000" cy="259045"/>
    <xdr:sp macro="" textlink="">
      <xdr:nvSpPr>
        <xdr:cNvPr id="333" name="補助費等該当値テキスト"/>
        <xdr:cNvSpPr txBox="1"/>
      </xdr:nvSpPr>
      <xdr:spPr>
        <a:xfrm>
          <a:off x="16598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38100</xdr:rowOff>
    </xdr:from>
    <xdr:to>
      <xdr:col>78</xdr:col>
      <xdr:colOff>120650</xdr:colOff>
      <xdr:row>34</xdr:row>
      <xdr:rowOff>139700</xdr:rowOff>
    </xdr:to>
    <xdr:sp macro="" textlink="">
      <xdr:nvSpPr>
        <xdr:cNvPr id="334" name="楕円 333"/>
        <xdr:cNvSpPr/>
      </xdr:nvSpPr>
      <xdr:spPr>
        <a:xfrm>
          <a:off x="15621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149877</xdr:rowOff>
    </xdr:from>
    <xdr:ext cx="736600" cy="259045"/>
    <xdr:sp macro="" textlink="">
      <xdr:nvSpPr>
        <xdr:cNvPr id="335" name="テキスト ボックス 334"/>
        <xdr:cNvSpPr txBox="1"/>
      </xdr:nvSpPr>
      <xdr:spPr>
        <a:xfrm>
          <a:off x="15290800" y="563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53340</xdr:rowOff>
    </xdr:from>
    <xdr:to>
      <xdr:col>74</xdr:col>
      <xdr:colOff>31750</xdr:colOff>
      <xdr:row>34</xdr:row>
      <xdr:rowOff>154940</xdr:rowOff>
    </xdr:to>
    <xdr:sp macro="" textlink="">
      <xdr:nvSpPr>
        <xdr:cNvPr id="336" name="楕円 335"/>
        <xdr:cNvSpPr/>
      </xdr:nvSpPr>
      <xdr:spPr>
        <a:xfrm>
          <a:off x="14732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165117</xdr:rowOff>
    </xdr:from>
    <xdr:ext cx="762000" cy="259045"/>
    <xdr:sp macro="" textlink="">
      <xdr:nvSpPr>
        <xdr:cNvPr id="337" name="テキスト ボックス 336"/>
        <xdr:cNvSpPr txBox="1"/>
      </xdr:nvSpPr>
      <xdr:spPr>
        <a:xfrm>
          <a:off x="14401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160020</xdr:rowOff>
    </xdr:from>
    <xdr:to>
      <xdr:col>69</xdr:col>
      <xdr:colOff>142875</xdr:colOff>
      <xdr:row>35</xdr:row>
      <xdr:rowOff>90170</xdr:rowOff>
    </xdr:to>
    <xdr:sp macro="" textlink="">
      <xdr:nvSpPr>
        <xdr:cNvPr id="338" name="楕円 337"/>
        <xdr:cNvSpPr/>
      </xdr:nvSpPr>
      <xdr:spPr>
        <a:xfrm>
          <a:off x="13843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100347</xdr:rowOff>
    </xdr:from>
    <xdr:ext cx="762000" cy="259045"/>
    <xdr:sp macro="" textlink="">
      <xdr:nvSpPr>
        <xdr:cNvPr id="339" name="テキスト ボックス 338"/>
        <xdr:cNvSpPr txBox="1"/>
      </xdr:nvSpPr>
      <xdr:spPr>
        <a:xfrm>
          <a:off x="13512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57150</xdr:rowOff>
    </xdr:from>
    <xdr:to>
      <xdr:col>65</xdr:col>
      <xdr:colOff>53975</xdr:colOff>
      <xdr:row>35</xdr:row>
      <xdr:rowOff>158750</xdr:rowOff>
    </xdr:to>
    <xdr:sp macro="" textlink="">
      <xdr:nvSpPr>
        <xdr:cNvPr id="340" name="楕円 339"/>
        <xdr:cNvSpPr/>
      </xdr:nvSpPr>
      <xdr:spPr>
        <a:xfrm>
          <a:off x="12954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168927</xdr:rowOff>
    </xdr:from>
    <xdr:ext cx="762000" cy="259045"/>
    <xdr:sp macro="" textlink="">
      <xdr:nvSpPr>
        <xdr:cNvPr id="341" name="テキスト ボックス 340"/>
        <xdr:cNvSpPr txBox="1"/>
      </xdr:nvSpPr>
      <xdr:spPr>
        <a:xfrm>
          <a:off x="12623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年度の公債費に係る経常収支比率は、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と同率の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％となった。類似団体平均と比較すると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地方債の現在高も高い水準で推移している。現在活用している地方債は、旧合併特例債など交付税算入額が大きいものが中心であり、実負担は軽減されているが、合併特例期間終了後の代替財源が今後の課題である。今後も、唐津市財政計画の数値を目標に公債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3" name="テキスト ボックス 35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6" name="直線コネクタ 355"/>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7" name="テキスト ボックス 356"/>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8" name="直線コネクタ 357"/>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9" name="テキスト ボックス 358"/>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0" name="直線コネクタ 359"/>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1" name="テキスト ボックス 360"/>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2" name="直線コネクタ 361"/>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3" name="テキスト ボックス 362"/>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4" name="直線コネクタ 363"/>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5" name="テキスト ボックス 364"/>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6" name="直線コネクタ 365"/>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7" name="テキスト ボックス 366"/>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8" name="直線コネクタ 36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9" name="テキスト ボックス 368"/>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80735</xdr:rowOff>
    </xdr:from>
    <xdr:to>
      <xdr:col>24</xdr:col>
      <xdr:colOff>25400</xdr:colOff>
      <xdr:row>82</xdr:row>
      <xdr:rowOff>94343</xdr:rowOff>
    </xdr:to>
    <xdr:cxnSp macro="">
      <xdr:nvCxnSpPr>
        <xdr:cNvPr id="371" name="直線コネクタ 370"/>
        <xdr:cNvCxnSpPr/>
      </xdr:nvCxnSpPr>
      <xdr:spPr>
        <a:xfrm flipV="1">
          <a:off x="4826000" y="125965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66420</xdr:rowOff>
    </xdr:from>
    <xdr:ext cx="762000" cy="259045"/>
    <xdr:sp macro="" textlink="">
      <xdr:nvSpPr>
        <xdr:cNvPr id="372" name="公債費最小値テキスト"/>
        <xdr:cNvSpPr txBox="1"/>
      </xdr:nvSpPr>
      <xdr:spPr>
        <a:xfrm>
          <a:off x="4914900" y="14125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94343</xdr:rowOff>
    </xdr:from>
    <xdr:to>
      <xdr:col>24</xdr:col>
      <xdr:colOff>114300</xdr:colOff>
      <xdr:row>82</xdr:row>
      <xdr:rowOff>94343</xdr:rowOff>
    </xdr:to>
    <xdr:cxnSp macro="">
      <xdr:nvCxnSpPr>
        <xdr:cNvPr id="373" name="直線コネクタ 372"/>
        <xdr:cNvCxnSpPr/>
      </xdr:nvCxnSpPr>
      <xdr:spPr>
        <a:xfrm>
          <a:off x="4737100" y="1415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167112</xdr:rowOff>
    </xdr:from>
    <xdr:ext cx="762000" cy="259045"/>
    <xdr:sp macro="" textlink="">
      <xdr:nvSpPr>
        <xdr:cNvPr id="374" name="公債費最大値テキスト"/>
        <xdr:cNvSpPr txBox="1"/>
      </xdr:nvSpPr>
      <xdr:spPr>
        <a:xfrm>
          <a:off x="4914900" y="1234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80735</xdr:rowOff>
    </xdr:from>
    <xdr:to>
      <xdr:col>24</xdr:col>
      <xdr:colOff>114300</xdr:colOff>
      <xdr:row>73</xdr:row>
      <xdr:rowOff>80735</xdr:rowOff>
    </xdr:to>
    <xdr:cxnSp macro="">
      <xdr:nvCxnSpPr>
        <xdr:cNvPr id="375" name="直線コネクタ 374"/>
        <xdr:cNvCxnSpPr/>
      </xdr:nvCxnSpPr>
      <xdr:spPr>
        <a:xfrm>
          <a:off x="4737100" y="1259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81</xdr:row>
      <xdr:rowOff>69850</xdr:rowOff>
    </xdr:from>
    <xdr:to>
      <xdr:col>24</xdr:col>
      <xdr:colOff>25400</xdr:colOff>
      <xdr:row>81</xdr:row>
      <xdr:rowOff>69850</xdr:rowOff>
    </xdr:to>
    <xdr:cxnSp macro="">
      <xdr:nvCxnSpPr>
        <xdr:cNvPr id="376" name="直線コネクタ 375"/>
        <xdr:cNvCxnSpPr/>
      </xdr:nvCxnSpPr>
      <xdr:spPr>
        <a:xfrm>
          <a:off x="3987800" y="13957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60070</xdr:rowOff>
    </xdr:from>
    <xdr:ext cx="762000" cy="259045"/>
    <xdr:sp macro="" textlink="">
      <xdr:nvSpPr>
        <xdr:cNvPr id="377" name="公債費平均値テキスト"/>
        <xdr:cNvSpPr txBox="1"/>
      </xdr:nvSpPr>
      <xdr:spPr>
        <a:xfrm>
          <a:off x="4914900" y="13261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43543</xdr:rowOff>
    </xdr:from>
    <xdr:to>
      <xdr:col>24</xdr:col>
      <xdr:colOff>76200</xdr:colOff>
      <xdr:row>78</xdr:row>
      <xdr:rowOff>145143</xdr:rowOff>
    </xdr:to>
    <xdr:sp macro="" textlink="">
      <xdr:nvSpPr>
        <xdr:cNvPr id="378" name="フローチャート: 判断 377"/>
        <xdr:cNvSpPr/>
      </xdr:nvSpPr>
      <xdr:spPr>
        <a:xfrm>
          <a:off x="4775200" y="1341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69850</xdr:rowOff>
    </xdr:from>
    <xdr:to>
      <xdr:col>19</xdr:col>
      <xdr:colOff>187325</xdr:colOff>
      <xdr:row>81</xdr:row>
      <xdr:rowOff>80736</xdr:rowOff>
    </xdr:to>
    <xdr:cxnSp macro="">
      <xdr:nvCxnSpPr>
        <xdr:cNvPr id="379" name="直線コネクタ 378"/>
        <xdr:cNvCxnSpPr/>
      </xdr:nvCxnSpPr>
      <xdr:spPr>
        <a:xfrm flipV="1">
          <a:off x="3098800" y="139573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119743</xdr:rowOff>
    </xdr:from>
    <xdr:to>
      <xdr:col>20</xdr:col>
      <xdr:colOff>38100</xdr:colOff>
      <xdr:row>79</xdr:row>
      <xdr:rowOff>49893</xdr:rowOff>
    </xdr:to>
    <xdr:sp macro="" textlink="">
      <xdr:nvSpPr>
        <xdr:cNvPr id="380" name="フローチャート: 判断 379"/>
        <xdr:cNvSpPr/>
      </xdr:nvSpPr>
      <xdr:spPr>
        <a:xfrm>
          <a:off x="3937000" y="1349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60070</xdr:rowOff>
    </xdr:from>
    <xdr:ext cx="736600" cy="259045"/>
    <xdr:sp macro="" textlink="">
      <xdr:nvSpPr>
        <xdr:cNvPr id="381" name="テキスト ボックス 380"/>
        <xdr:cNvSpPr txBox="1"/>
      </xdr:nvSpPr>
      <xdr:spPr>
        <a:xfrm>
          <a:off x="3606800" y="13261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88900</xdr:rowOff>
    </xdr:from>
    <xdr:to>
      <xdr:col>15</xdr:col>
      <xdr:colOff>98425</xdr:colOff>
      <xdr:row>81</xdr:row>
      <xdr:rowOff>80736</xdr:rowOff>
    </xdr:to>
    <xdr:cxnSp macro="">
      <xdr:nvCxnSpPr>
        <xdr:cNvPr id="382" name="直線コネクタ 381"/>
        <xdr:cNvCxnSpPr/>
      </xdr:nvCxnSpPr>
      <xdr:spPr>
        <a:xfrm>
          <a:off x="2209800" y="13804900"/>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13607</xdr:rowOff>
    </xdr:from>
    <xdr:to>
      <xdr:col>15</xdr:col>
      <xdr:colOff>149225</xdr:colOff>
      <xdr:row>79</xdr:row>
      <xdr:rowOff>115207</xdr:rowOff>
    </xdr:to>
    <xdr:sp macro="" textlink="">
      <xdr:nvSpPr>
        <xdr:cNvPr id="383" name="フローチャート: 判断 382"/>
        <xdr:cNvSpPr/>
      </xdr:nvSpPr>
      <xdr:spPr>
        <a:xfrm>
          <a:off x="3048000" y="1355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125384</xdr:rowOff>
    </xdr:from>
    <xdr:ext cx="762000" cy="259045"/>
    <xdr:sp macro="" textlink="">
      <xdr:nvSpPr>
        <xdr:cNvPr id="384" name="テキスト ボックス 383"/>
        <xdr:cNvSpPr txBox="1"/>
      </xdr:nvSpPr>
      <xdr:spPr>
        <a:xfrm>
          <a:off x="2717800" y="1332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88900</xdr:rowOff>
    </xdr:from>
    <xdr:to>
      <xdr:col>11</xdr:col>
      <xdr:colOff>9525</xdr:colOff>
      <xdr:row>81</xdr:row>
      <xdr:rowOff>15421</xdr:rowOff>
    </xdr:to>
    <xdr:cxnSp macro="">
      <xdr:nvCxnSpPr>
        <xdr:cNvPr id="385" name="直線コネクタ 384"/>
        <xdr:cNvCxnSpPr/>
      </xdr:nvCxnSpPr>
      <xdr:spPr>
        <a:xfrm flipV="1">
          <a:off x="1320800" y="13804900"/>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160564</xdr:rowOff>
    </xdr:from>
    <xdr:to>
      <xdr:col>11</xdr:col>
      <xdr:colOff>60325</xdr:colOff>
      <xdr:row>78</xdr:row>
      <xdr:rowOff>90714</xdr:rowOff>
    </xdr:to>
    <xdr:sp macro="" textlink="">
      <xdr:nvSpPr>
        <xdr:cNvPr id="386" name="フローチャート: 判断 385"/>
        <xdr:cNvSpPr/>
      </xdr:nvSpPr>
      <xdr:spPr>
        <a:xfrm>
          <a:off x="21590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100891</xdr:rowOff>
    </xdr:from>
    <xdr:ext cx="762000" cy="259045"/>
    <xdr:sp macro="" textlink="">
      <xdr:nvSpPr>
        <xdr:cNvPr id="387" name="テキスト ボックス 386"/>
        <xdr:cNvSpPr txBox="1"/>
      </xdr:nvSpPr>
      <xdr:spPr>
        <a:xfrm>
          <a:off x="1828800" y="1313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40821</xdr:rowOff>
    </xdr:from>
    <xdr:to>
      <xdr:col>6</xdr:col>
      <xdr:colOff>171450</xdr:colOff>
      <xdr:row>77</xdr:row>
      <xdr:rowOff>142421</xdr:rowOff>
    </xdr:to>
    <xdr:sp macro="" textlink="">
      <xdr:nvSpPr>
        <xdr:cNvPr id="388" name="フローチャート: 判断 387"/>
        <xdr:cNvSpPr/>
      </xdr:nvSpPr>
      <xdr:spPr>
        <a:xfrm>
          <a:off x="12700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152598</xdr:rowOff>
    </xdr:from>
    <xdr:ext cx="762000" cy="259045"/>
    <xdr:sp macro="" textlink="">
      <xdr:nvSpPr>
        <xdr:cNvPr id="389" name="テキスト ボックス 388"/>
        <xdr:cNvSpPr txBox="1"/>
      </xdr:nvSpPr>
      <xdr:spPr>
        <a:xfrm>
          <a:off x="939800" y="13011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81</xdr:row>
      <xdr:rowOff>19050</xdr:rowOff>
    </xdr:from>
    <xdr:to>
      <xdr:col>24</xdr:col>
      <xdr:colOff>76200</xdr:colOff>
      <xdr:row>81</xdr:row>
      <xdr:rowOff>120650</xdr:rowOff>
    </xdr:to>
    <xdr:sp macro="" textlink="">
      <xdr:nvSpPr>
        <xdr:cNvPr id="395" name="楕円 394"/>
        <xdr:cNvSpPr/>
      </xdr:nvSpPr>
      <xdr:spPr>
        <a:xfrm>
          <a:off x="47752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162577</xdr:rowOff>
    </xdr:from>
    <xdr:ext cx="762000" cy="259045"/>
    <xdr:sp macro="" textlink="">
      <xdr:nvSpPr>
        <xdr:cNvPr id="396" name="公債費該当値テキスト"/>
        <xdr:cNvSpPr txBox="1"/>
      </xdr:nvSpPr>
      <xdr:spPr>
        <a:xfrm>
          <a:off x="49149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19050</xdr:rowOff>
    </xdr:from>
    <xdr:to>
      <xdr:col>20</xdr:col>
      <xdr:colOff>38100</xdr:colOff>
      <xdr:row>81</xdr:row>
      <xdr:rowOff>120650</xdr:rowOff>
    </xdr:to>
    <xdr:sp macro="" textlink="">
      <xdr:nvSpPr>
        <xdr:cNvPr id="397" name="楕円 396"/>
        <xdr:cNvSpPr/>
      </xdr:nvSpPr>
      <xdr:spPr>
        <a:xfrm>
          <a:off x="39370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105427</xdr:rowOff>
    </xdr:from>
    <xdr:ext cx="736600" cy="259045"/>
    <xdr:sp macro="" textlink="">
      <xdr:nvSpPr>
        <xdr:cNvPr id="398" name="テキスト ボックス 397"/>
        <xdr:cNvSpPr txBox="1"/>
      </xdr:nvSpPr>
      <xdr:spPr>
        <a:xfrm>
          <a:off x="3606800" y="1399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29936</xdr:rowOff>
    </xdr:from>
    <xdr:to>
      <xdr:col>15</xdr:col>
      <xdr:colOff>149225</xdr:colOff>
      <xdr:row>81</xdr:row>
      <xdr:rowOff>131536</xdr:rowOff>
    </xdr:to>
    <xdr:sp macro="" textlink="">
      <xdr:nvSpPr>
        <xdr:cNvPr id="399" name="楕円 398"/>
        <xdr:cNvSpPr/>
      </xdr:nvSpPr>
      <xdr:spPr>
        <a:xfrm>
          <a:off x="3048000" y="1391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116313</xdr:rowOff>
    </xdr:from>
    <xdr:ext cx="762000" cy="259045"/>
    <xdr:sp macro="" textlink="">
      <xdr:nvSpPr>
        <xdr:cNvPr id="400" name="テキスト ボックス 399"/>
        <xdr:cNvSpPr txBox="1"/>
      </xdr:nvSpPr>
      <xdr:spPr>
        <a:xfrm>
          <a:off x="2717800" y="14003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38100</xdr:rowOff>
    </xdr:from>
    <xdr:to>
      <xdr:col>11</xdr:col>
      <xdr:colOff>60325</xdr:colOff>
      <xdr:row>80</xdr:row>
      <xdr:rowOff>139700</xdr:rowOff>
    </xdr:to>
    <xdr:sp macro="" textlink="">
      <xdr:nvSpPr>
        <xdr:cNvPr id="401" name="楕円 400"/>
        <xdr:cNvSpPr/>
      </xdr:nvSpPr>
      <xdr:spPr>
        <a:xfrm>
          <a:off x="21590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124477</xdr:rowOff>
    </xdr:from>
    <xdr:ext cx="762000" cy="259045"/>
    <xdr:sp macro="" textlink="">
      <xdr:nvSpPr>
        <xdr:cNvPr id="402" name="テキスト ボックス 401"/>
        <xdr:cNvSpPr txBox="1"/>
      </xdr:nvSpPr>
      <xdr:spPr>
        <a:xfrm>
          <a:off x="1828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136071</xdr:rowOff>
    </xdr:from>
    <xdr:to>
      <xdr:col>6</xdr:col>
      <xdr:colOff>171450</xdr:colOff>
      <xdr:row>81</xdr:row>
      <xdr:rowOff>66221</xdr:rowOff>
    </xdr:to>
    <xdr:sp macro="" textlink="">
      <xdr:nvSpPr>
        <xdr:cNvPr id="403" name="楕円 402"/>
        <xdr:cNvSpPr/>
      </xdr:nvSpPr>
      <xdr:spPr>
        <a:xfrm>
          <a:off x="1270000" y="1385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50998</xdr:rowOff>
    </xdr:from>
    <xdr:ext cx="762000" cy="259045"/>
    <xdr:sp macro="" textlink="">
      <xdr:nvSpPr>
        <xdr:cNvPr id="404" name="テキスト ボックス 403"/>
        <xdr:cNvSpPr txBox="1"/>
      </xdr:nvSpPr>
      <xdr:spPr>
        <a:xfrm>
          <a:off x="939800" y="13938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公債費以外に係る経常収支比率は、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この要因については、各項目に記載したとおりであるが、扶助費や物件費の増加が主な要因である。また、類似団体と比較して数値が低いということは、言い換えれば公債費の占める割合が高いということであり、今後は、事業の選択と集中により公債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6" name="テキスト ボックス 41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9" name="直線コネクタ 418"/>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20" name="テキスト ボックス 419"/>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21" name="直線コネクタ 420"/>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2" name="テキスト ボックス 421"/>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3" name="直線コネクタ 422"/>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4" name="テキスト ボックス 423"/>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5" name="直線コネクタ 424"/>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6" name="テキスト ボックス 425"/>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42418</xdr:rowOff>
    </xdr:from>
    <xdr:to>
      <xdr:col>82</xdr:col>
      <xdr:colOff>107950</xdr:colOff>
      <xdr:row>79</xdr:row>
      <xdr:rowOff>156718</xdr:rowOff>
    </xdr:to>
    <xdr:cxnSp macro="">
      <xdr:nvCxnSpPr>
        <xdr:cNvPr id="430" name="直線コネクタ 429"/>
        <xdr:cNvCxnSpPr/>
      </xdr:nvCxnSpPr>
      <xdr:spPr>
        <a:xfrm flipV="1">
          <a:off x="16510000" y="12901168"/>
          <a:ext cx="0" cy="800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128795</xdr:rowOff>
    </xdr:from>
    <xdr:ext cx="762000" cy="259045"/>
    <xdr:sp macro="" textlink="">
      <xdr:nvSpPr>
        <xdr:cNvPr id="431" name="公債費以外最小値テキスト"/>
        <xdr:cNvSpPr txBox="1"/>
      </xdr:nvSpPr>
      <xdr:spPr>
        <a:xfrm>
          <a:off x="16598900" y="1367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156718</xdr:rowOff>
    </xdr:from>
    <xdr:to>
      <xdr:col>82</xdr:col>
      <xdr:colOff>196850</xdr:colOff>
      <xdr:row>79</xdr:row>
      <xdr:rowOff>156718</xdr:rowOff>
    </xdr:to>
    <xdr:cxnSp macro="">
      <xdr:nvCxnSpPr>
        <xdr:cNvPr id="432" name="直線コネクタ 431"/>
        <xdr:cNvCxnSpPr/>
      </xdr:nvCxnSpPr>
      <xdr:spPr>
        <a:xfrm>
          <a:off x="16421100" y="1370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128795</xdr:rowOff>
    </xdr:from>
    <xdr:ext cx="762000" cy="259045"/>
    <xdr:sp macro="" textlink="">
      <xdr:nvSpPr>
        <xdr:cNvPr id="433" name="公債費以外最大値テキスト"/>
        <xdr:cNvSpPr txBox="1"/>
      </xdr:nvSpPr>
      <xdr:spPr>
        <a:xfrm>
          <a:off x="16598900" y="12644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42418</xdr:rowOff>
    </xdr:from>
    <xdr:to>
      <xdr:col>82</xdr:col>
      <xdr:colOff>196850</xdr:colOff>
      <xdr:row>75</xdr:row>
      <xdr:rowOff>42418</xdr:rowOff>
    </xdr:to>
    <xdr:cxnSp macro="">
      <xdr:nvCxnSpPr>
        <xdr:cNvPr id="434" name="直線コネクタ 433"/>
        <xdr:cNvCxnSpPr/>
      </xdr:nvCxnSpPr>
      <xdr:spPr>
        <a:xfrm>
          <a:off x="16421100" y="12901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24130</xdr:rowOff>
    </xdr:from>
    <xdr:to>
      <xdr:col>82</xdr:col>
      <xdr:colOff>107950</xdr:colOff>
      <xdr:row>75</xdr:row>
      <xdr:rowOff>42418</xdr:rowOff>
    </xdr:to>
    <xdr:cxnSp macro="">
      <xdr:nvCxnSpPr>
        <xdr:cNvPr id="435" name="直線コネクタ 434"/>
        <xdr:cNvCxnSpPr/>
      </xdr:nvCxnSpPr>
      <xdr:spPr>
        <a:xfrm>
          <a:off x="15671800" y="1288288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41419</xdr:rowOff>
    </xdr:from>
    <xdr:ext cx="762000" cy="259045"/>
    <xdr:sp macro="" textlink="">
      <xdr:nvSpPr>
        <xdr:cNvPr id="436" name="公債費以外平均値テキスト"/>
        <xdr:cNvSpPr txBox="1"/>
      </xdr:nvSpPr>
      <xdr:spPr>
        <a:xfrm>
          <a:off x="16598900" y="13243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69342</xdr:rowOff>
    </xdr:from>
    <xdr:to>
      <xdr:col>82</xdr:col>
      <xdr:colOff>158750</xdr:colOff>
      <xdr:row>77</xdr:row>
      <xdr:rowOff>170942</xdr:rowOff>
    </xdr:to>
    <xdr:sp macro="" textlink="">
      <xdr:nvSpPr>
        <xdr:cNvPr id="437" name="フローチャート: 判断 436"/>
        <xdr:cNvSpPr/>
      </xdr:nvSpPr>
      <xdr:spPr>
        <a:xfrm>
          <a:off x="164592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131572</xdr:rowOff>
    </xdr:from>
    <xdr:to>
      <xdr:col>78</xdr:col>
      <xdr:colOff>69850</xdr:colOff>
      <xdr:row>75</xdr:row>
      <xdr:rowOff>24130</xdr:rowOff>
    </xdr:to>
    <xdr:cxnSp macro="">
      <xdr:nvCxnSpPr>
        <xdr:cNvPr id="438" name="直線コネクタ 437"/>
        <xdr:cNvCxnSpPr/>
      </xdr:nvCxnSpPr>
      <xdr:spPr>
        <a:xfrm>
          <a:off x="14782800" y="128188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14478</xdr:rowOff>
    </xdr:from>
    <xdr:to>
      <xdr:col>78</xdr:col>
      <xdr:colOff>120650</xdr:colOff>
      <xdr:row>77</xdr:row>
      <xdr:rowOff>116078</xdr:rowOff>
    </xdr:to>
    <xdr:sp macro="" textlink="">
      <xdr:nvSpPr>
        <xdr:cNvPr id="439" name="フローチャート: 判断 438"/>
        <xdr:cNvSpPr/>
      </xdr:nvSpPr>
      <xdr:spPr>
        <a:xfrm>
          <a:off x="15621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40" name="テキスト ボックス 439"/>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72136</xdr:rowOff>
    </xdr:from>
    <xdr:to>
      <xdr:col>73</xdr:col>
      <xdr:colOff>180975</xdr:colOff>
      <xdr:row>74</xdr:row>
      <xdr:rowOff>131572</xdr:rowOff>
    </xdr:to>
    <xdr:cxnSp macro="">
      <xdr:nvCxnSpPr>
        <xdr:cNvPr id="441" name="直線コネクタ 440"/>
        <xdr:cNvCxnSpPr/>
      </xdr:nvCxnSpPr>
      <xdr:spPr>
        <a:xfrm>
          <a:off x="13893800" y="1275943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131063</xdr:rowOff>
    </xdr:from>
    <xdr:to>
      <xdr:col>74</xdr:col>
      <xdr:colOff>31750</xdr:colOff>
      <xdr:row>77</xdr:row>
      <xdr:rowOff>61213</xdr:rowOff>
    </xdr:to>
    <xdr:sp macro="" textlink="">
      <xdr:nvSpPr>
        <xdr:cNvPr id="442" name="フローチャート: 判断 441"/>
        <xdr:cNvSpPr/>
      </xdr:nvSpPr>
      <xdr:spPr>
        <a:xfrm>
          <a:off x="14732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45990</xdr:rowOff>
    </xdr:from>
    <xdr:ext cx="762000" cy="259045"/>
    <xdr:sp macro="" textlink="">
      <xdr:nvSpPr>
        <xdr:cNvPr id="443" name="テキスト ボックス 442"/>
        <xdr:cNvSpPr txBox="1"/>
      </xdr:nvSpPr>
      <xdr:spPr>
        <a:xfrm>
          <a:off x="144018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72136</xdr:rowOff>
    </xdr:from>
    <xdr:to>
      <xdr:col>69</xdr:col>
      <xdr:colOff>92075</xdr:colOff>
      <xdr:row>75</xdr:row>
      <xdr:rowOff>97282</xdr:rowOff>
    </xdr:to>
    <xdr:cxnSp macro="">
      <xdr:nvCxnSpPr>
        <xdr:cNvPr id="444" name="直線コネクタ 443"/>
        <xdr:cNvCxnSpPr/>
      </xdr:nvCxnSpPr>
      <xdr:spPr>
        <a:xfrm flipV="1">
          <a:off x="13004800" y="12759436"/>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12192</xdr:rowOff>
    </xdr:from>
    <xdr:to>
      <xdr:col>69</xdr:col>
      <xdr:colOff>142875</xdr:colOff>
      <xdr:row>76</xdr:row>
      <xdr:rowOff>113792</xdr:rowOff>
    </xdr:to>
    <xdr:sp macro="" textlink="">
      <xdr:nvSpPr>
        <xdr:cNvPr id="445" name="フローチャート: 判断 444"/>
        <xdr:cNvSpPr/>
      </xdr:nvSpPr>
      <xdr:spPr>
        <a:xfrm>
          <a:off x="13843000" y="130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98569</xdr:rowOff>
    </xdr:from>
    <xdr:ext cx="762000" cy="259045"/>
    <xdr:sp macro="" textlink="">
      <xdr:nvSpPr>
        <xdr:cNvPr id="446" name="テキスト ボックス 445"/>
        <xdr:cNvSpPr txBox="1"/>
      </xdr:nvSpPr>
      <xdr:spPr>
        <a:xfrm>
          <a:off x="13512800"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47" name="フローチャート: 判断 446"/>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8" name="テキスト ボックス 447"/>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163068</xdr:rowOff>
    </xdr:from>
    <xdr:to>
      <xdr:col>82</xdr:col>
      <xdr:colOff>158750</xdr:colOff>
      <xdr:row>75</xdr:row>
      <xdr:rowOff>93218</xdr:rowOff>
    </xdr:to>
    <xdr:sp macro="" textlink="">
      <xdr:nvSpPr>
        <xdr:cNvPr id="454" name="楕円 453"/>
        <xdr:cNvSpPr/>
      </xdr:nvSpPr>
      <xdr:spPr>
        <a:xfrm>
          <a:off x="164592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71645</xdr:rowOff>
    </xdr:from>
    <xdr:ext cx="762000" cy="259045"/>
    <xdr:sp macro="" textlink="">
      <xdr:nvSpPr>
        <xdr:cNvPr id="455" name="公債費以外該当値テキスト"/>
        <xdr:cNvSpPr txBox="1"/>
      </xdr:nvSpPr>
      <xdr:spPr>
        <a:xfrm>
          <a:off x="16598900" y="12758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144780</xdr:rowOff>
    </xdr:from>
    <xdr:to>
      <xdr:col>78</xdr:col>
      <xdr:colOff>120650</xdr:colOff>
      <xdr:row>75</xdr:row>
      <xdr:rowOff>74930</xdr:rowOff>
    </xdr:to>
    <xdr:sp macro="" textlink="">
      <xdr:nvSpPr>
        <xdr:cNvPr id="456" name="楕円 455"/>
        <xdr:cNvSpPr/>
      </xdr:nvSpPr>
      <xdr:spPr>
        <a:xfrm>
          <a:off x="15621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85107</xdr:rowOff>
    </xdr:from>
    <xdr:ext cx="736600" cy="259045"/>
    <xdr:sp macro="" textlink="">
      <xdr:nvSpPr>
        <xdr:cNvPr id="457" name="テキスト ボックス 456"/>
        <xdr:cNvSpPr txBox="1"/>
      </xdr:nvSpPr>
      <xdr:spPr>
        <a:xfrm>
          <a:off x="15290800" y="1260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80772</xdr:rowOff>
    </xdr:from>
    <xdr:to>
      <xdr:col>74</xdr:col>
      <xdr:colOff>31750</xdr:colOff>
      <xdr:row>75</xdr:row>
      <xdr:rowOff>10922</xdr:rowOff>
    </xdr:to>
    <xdr:sp macro="" textlink="">
      <xdr:nvSpPr>
        <xdr:cNvPr id="458" name="楕円 457"/>
        <xdr:cNvSpPr/>
      </xdr:nvSpPr>
      <xdr:spPr>
        <a:xfrm>
          <a:off x="14732000" y="1276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21099</xdr:rowOff>
    </xdr:from>
    <xdr:ext cx="762000" cy="259045"/>
    <xdr:sp macro="" textlink="">
      <xdr:nvSpPr>
        <xdr:cNvPr id="459" name="テキスト ボックス 458"/>
        <xdr:cNvSpPr txBox="1"/>
      </xdr:nvSpPr>
      <xdr:spPr>
        <a:xfrm>
          <a:off x="14401800" y="1253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21336</xdr:rowOff>
    </xdr:from>
    <xdr:to>
      <xdr:col>69</xdr:col>
      <xdr:colOff>142875</xdr:colOff>
      <xdr:row>74</xdr:row>
      <xdr:rowOff>122936</xdr:rowOff>
    </xdr:to>
    <xdr:sp macro="" textlink="">
      <xdr:nvSpPr>
        <xdr:cNvPr id="460" name="楕円 459"/>
        <xdr:cNvSpPr/>
      </xdr:nvSpPr>
      <xdr:spPr>
        <a:xfrm>
          <a:off x="13843000" y="127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133113</xdr:rowOff>
    </xdr:from>
    <xdr:ext cx="762000" cy="259045"/>
    <xdr:sp macro="" textlink="">
      <xdr:nvSpPr>
        <xdr:cNvPr id="461" name="テキスト ボックス 460"/>
        <xdr:cNvSpPr txBox="1"/>
      </xdr:nvSpPr>
      <xdr:spPr>
        <a:xfrm>
          <a:off x="13512800" y="1247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46482</xdr:rowOff>
    </xdr:from>
    <xdr:to>
      <xdr:col>65</xdr:col>
      <xdr:colOff>53975</xdr:colOff>
      <xdr:row>75</xdr:row>
      <xdr:rowOff>148081</xdr:rowOff>
    </xdr:to>
    <xdr:sp macro="" textlink="">
      <xdr:nvSpPr>
        <xdr:cNvPr id="462" name="楕円 461"/>
        <xdr:cNvSpPr/>
      </xdr:nvSpPr>
      <xdr:spPr>
        <a:xfrm>
          <a:off x="12954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158259</xdr:rowOff>
    </xdr:from>
    <xdr:ext cx="762000" cy="259045"/>
    <xdr:sp macro="" textlink="">
      <xdr:nvSpPr>
        <xdr:cNvPr id="463" name="テキスト ボックス 462"/>
        <xdr:cNvSpPr txBox="1"/>
      </xdr:nvSpPr>
      <xdr:spPr>
        <a:xfrm>
          <a:off x="12623800" y="1267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佐賀県唐津市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58877</xdr:rowOff>
    </xdr:from>
    <xdr:to>
      <xdr:col>29</xdr:col>
      <xdr:colOff>127000</xdr:colOff>
      <xdr:row>21</xdr:row>
      <xdr:rowOff>2642</xdr:rowOff>
    </xdr:to>
    <xdr:cxnSp macro="">
      <xdr:nvCxnSpPr>
        <xdr:cNvPr id="45" name="直線コネクタ 44"/>
        <xdr:cNvCxnSpPr/>
      </xdr:nvCxnSpPr>
      <xdr:spPr bwMode="auto">
        <a:xfrm flipV="1">
          <a:off x="5651500" y="2163902"/>
          <a:ext cx="0" cy="14868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146169</xdr:rowOff>
    </xdr:from>
    <xdr:ext cx="762000" cy="259045"/>
    <xdr:sp macro="" textlink="">
      <xdr:nvSpPr>
        <xdr:cNvPr id="46" name="人口1人当たり決算額の推移最小値テキスト130"/>
        <xdr:cNvSpPr txBox="1"/>
      </xdr:nvSpPr>
      <xdr:spPr>
        <a:xfrm>
          <a:off x="5740400" y="3622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21</xdr:row>
      <xdr:rowOff>2642</xdr:rowOff>
    </xdr:from>
    <xdr:to>
      <xdr:col>30</xdr:col>
      <xdr:colOff>25400</xdr:colOff>
      <xdr:row>21</xdr:row>
      <xdr:rowOff>2642</xdr:rowOff>
    </xdr:to>
    <xdr:cxnSp macro="">
      <xdr:nvCxnSpPr>
        <xdr:cNvPr id="47" name="直線コネクタ 46"/>
        <xdr:cNvCxnSpPr/>
      </xdr:nvCxnSpPr>
      <xdr:spPr bwMode="auto">
        <a:xfrm>
          <a:off x="5562600" y="36507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145254</xdr:rowOff>
    </xdr:from>
    <xdr:ext cx="762000" cy="259045"/>
    <xdr:sp macro="" textlink="">
      <xdr:nvSpPr>
        <xdr:cNvPr id="48" name="人口1人当たり決算額の推移最大値テキスト130"/>
        <xdr:cNvSpPr txBox="1"/>
      </xdr:nvSpPr>
      <xdr:spPr>
        <a:xfrm>
          <a:off x="5740400" y="1907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58877</xdr:rowOff>
    </xdr:from>
    <xdr:to>
      <xdr:col>30</xdr:col>
      <xdr:colOff>25400</xdr:colOff>
      <xdr:row>12</xdr:row>
      <xdr:rowOff>58877</xdr:rowOff>
    </xdr:to>
    <xdr:cxnSp macro="">
      <xdr:nvCxnSpPr>
        <xdr:cNvPr id="49" name="直線コネクタ 48"/>
        <xdr:cNvCxnSpPr/>
      </xdr:nvCxnSpPr>
      <xdr:spPr bwMode="auto">
        <a:xfrm>
          <a:off x="5562600" y="21639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137858</xdr:rowOff>
    </xdr:from>
    <xdr:to>
      <xdr:col>29</xdr:col>
      <xdr:colOff>127000</xdr:colOff>
      <xdr:row>16</xdr:row>
      <xdr:rowOff>23139</xdr:rowOff>
    </xdr:to>
    <xdr:cxnSp macro="">
      <xdr:nvCxnSpPr>
        <xdr:cNvPr id="50" name="直線コネクタ 49"/>
        <xdr:cNvCxnSpPr/>
      </xdr:nvCxnSpPr>
      <xdr:spPr bwMode="auto">
        <a:xfrm flipV="1">
          <a:off x="5003800" y="2585783"/>
          <a:ext cx="647700" cy="2281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71213</xdr:rowOff>
    </xdr:from>
    <xdr:ext cx="762000" cy="259045"/>
    <xdr:sp macro="" textlink="">
      <xdr:nvSpPr>
        <xdr:cNvPr id="51" name="人口1人当たり決算額の推移平均値テキスト130"/>
        <xdr:cNvSpPr txBox="1"/>
      </xdr:nvSpPr>
      <xdr:spPr>
        <a:xfrm>
          <a:off x="5740400" y="26905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99136</xdr:rowOff>
    </xdr:from>
    <xdr:to>
      <xdr:col>29</xdr:col>
      <xdr:colOff>177800</xdr:colOff>
      <xdr:row>16</xdr:row>
      <xdr:rowOff>29286</xdr:rowOff>
    </xdr:to>
    <xdr:sp macro="" textlink="">
      <xdr:nvSpPr>
        <xdr:cNvPr id="52" name="フローチャート: 判断 51"/>
        <xdr:cNvSpPr/>
      </xdr:nvSpPr>
      <xdr:spPr bwMode="auto">
        <a:xfrm>
          <a:off x="5600700" y="27185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23139</xdr:rowOff>
    </xdr:from>
    <xdr:to>
      <xdr:col>26</xdr:col>
      <xdr:colOff>50800</xdr:colOff>
      <xdr:row>16</xdr:row>
      <xdr:rowOff>112903</xdr:rowOff>
    </xdr:to>
    <xdr:cxnSp macro="">
      <xdr:nvCxnSpPr>
        <xdr:cNvPr id="53" name="直線コネクタ 52"/>
        <xdr:cNvCxnSpPr/>
      </xdr:nvCxnSpPr>
      <xdr:spPr bwMode="auto">
        <a:xfrm flipV="1">
          <a:off x="4305300" y="2813964"/>
          <a:ext cx="698500" cy="897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128664</xdr:rowOff>
    </xdr:from>
    <xdr:to>
      <xdr:col>26</xdr:col>
      <xdr:colOff>101600</xdr:colOff>
      <xdr:row>17</xdr:row>
      <xdr:rowOff>58814</xdr:rowOff>
    </xdr:to>
    <xdr:sp macro="" textlink="">
      <xdr:nvSpPr>
        <xdr:cNvPr id="54" name="フローチャート: 判断 53"/>
        <xdr:cNvSpPr/>
      </xdr:nvSpPr>
      <xdr:spPr bwMode="auto">
        <a:xfrm>
          <a:off x="4953000" y="29194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43591</xdr:rowOff>
    </xdr:from>
    <xdr:ext cx="736600" cy="259045"/>
    <xdr:sp macro="" textlink="">
      <xdr:nvSpPr>
        <xdr:cNvPr id="55" name="テキスト ボックス 54"/>
        <xdr:cNvSpPr txBox="1"/>
      </xdr:nvSpPr>
      <xdr:spPr>
        <a:xfrm>
          <a:off x="4622800" y="3005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112903</xdr:rowOff>
    </xdr:from>
    <xdr:to>
      <xdr:col>22</xdr:col>
      <xdr:colOff>114300</xdr:colOff>
      <xdr:row>17</xdr:row>
      <xdr:rowOff>44742</xdr:rowOff>
    </xdr:to>
    <xdr:cxnSp macro="">
      <xdr:nvCxnSpPr>
        <xdr:cNvPr id="56" name="直線コネクタ 55"/>
        <xdr:cNvCxnSpPr/>
      </xdr:nvCxnSpPr>
      <xdr:spPr bwMode="auto">
        <a:xfrm flipV="1">
          <a:off x="3606800" y="2903728"/>
          <a:ext cx="698500" cy="1032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59588</xdr:rowOff>
    </xdr:from>
    <xdr:to>
      <xdr:col>22</xdr:col>
      <xdr:colOff>165100</xdr:colOff>
      <xdr:row>17</xdr:row>
      <xdr:rowOff>161188</xdr:rowOff>
    </xdr:to>
    <xdr:sp macro="" textlink="">
      <xdr:nvSpPr>
        <xdr:cNvPr id="57" name="フローチャート: 判断 56"/>
        <xdr:cNvSpPr/>
      </xdr:nvSpPr>
      <xdr:spPr bwMode="auto">
        <a:xfrm>
          <a:off x="4254500" y="3021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145965</xdr:rowOff>
    </xdr:from>
    <xdr:ext cx="762000" cy="259045"/>
    <xdr:sp macro="" textlink="">
      <xdr:nvSpPr>
        <xdr:cNvPr id="58" name="テキスト ボックス 57"/>
        <xdr:cNvSpPr txBox="1"/>
      </xdr:nvSpPr>
      <xdr:spPr>
        <a:xfrm>
          <a:off x="3924300" y="310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44742</xdr:rowOff>
    </xdr:from>
    <xdr:to>
      <xdr:col>18</xdr:col>
      <xdr:colOff>177800</xdr:colOff>
      <xdr:row>17</xdr:row>
      <xdr:rowOff>99720</xdr:rowOff>
    </xdr:to>
    <xdr:cxnSp macro="">
      <xdr:nvCxnSpPr>
        <xdr:cNvPr id="59" name="直線コネクタ 58"/>
        <xdr:cNvCxnSpPr/>
      </xdr:nvCxnSpPr>
      <xdr:spPr bwMode="auto">
        <a:xfrm flipV="1">
          <a:off x="2908300" y="3007017"/>
          <a:ext cx="698500" cy="54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100470</xdr:rowOff>
    </xdr:from>
    <xdr:to>
      <xdr:col>19</xdr:col>
      <xdr:colOff>38100</xdr:colOff>
      <xdr:row>18</xdr:row>
      <xdr:rowOff>30620</xdr:rowOff>
    </xdr:to>
    <xdr:sp macro="" textlink="">
      <xdr:nvSpPr>
        <xdr:cNvPr id="60" name="フローチャート: 判断 59"/>
        <xdr:cNvSpPr/>
      </xdr:nvSpPr>
      <xdr:spPr bwMode="auto">
        <a:xfrm>
          <a:off x="3556000" y="30627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15397</xdr:rowOff>
    </xdr:from>
    <xdr:ext cx="762000" cy="259045"/>
    <xdr:sp macro="" textlink="">
      <xdr:nvSpPr>
        <xdr:cNvPr id="61" name="テキスト ボックス 60"/>
        <xdr:cNvSpPr txBox="1"/>
      </xdr:nvSpPr>
      <xdr:spPr>
        <a:xfrm>
          <a:off x="3225800" y="314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132436</xdr:rowOff>
    </xdr:from>
    <xdr:to>
      <xdr:col>15</xdr:col>
      <xdr:colOff>101600</xdr:colOff>
      <xdr:row>19</xdr:row>
      <xdr:rowOff>62586</xdr:rowOff>
    </xdr:to>
    <xdr:sp macro="" textlink="">
      <xdr:nvSpPr>
        <xdr:cNvPr id="62" name="フローチャート: 判断 61"/>
        <xdr:cNvSpPr/>
      </xdr:nvSpPr>
      <xdr:spPr bwMode="auto">
        <a:xfrm>
          <a:off x="2857500" y="32661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47363</xdr:rowOff>
    </xdr:from>
    <xdr:ext cx="762000" cy="259045"/>
    <xdr:sp macro="" textlink="">
      <xdr:nvSpPr>
        <xdr:cNvPr id="63" name="テキスト ボックス 62"/>
        <xdr:cNvSpPr txBox="1"/>
      </xdr:nvSpPr>
      <xdr:spPr>
        <a:xfrm>
          <a:off x="2527300" y="335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87058</xdr:rowOff>
    </xdr:from>
    <xdr:to>
      <xdr:col>29</xdr:col>
      <xdr:colOff>177800</xdr:colOff>
      <xdr:row>15</xdr:row>
      <xdr:rowOff>17208</xdr:rowOff>
    </xdr:to>
    <xdr:sp macro="" textlink="">
      <xdr:nvSpPr>
        <xdr:cNvPr id="69" name="楕円 68"/>
        <xdr:cNvSpPr/>
      </xdr:nvSpPr>
      <xdr:spPr bwMode="auto">
        <a:xfrm>
          <a:off x="5600700" y="2534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103585</xdr:rowOff>
    </xdr:from>
    <xdr:ext cx="762000" cy="259045"/>
    <xdr:sp macro="" textlink="">
      <xdr:nvSpPr>
        <xdr:cNvPr id="70" name="人口1人当たり決算額の推移該当値テキスト130"/>
        <xdr:cNvSpPr txBox="1"/>
      </xdr:nvSpPr>
      <xdr:spPr>
        <a:xfrm>
          <a:off x="5740400" y="2380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143789</xdr:rowOff>
    </xdr:from>
    <xdr:to>
      <xdr:col>26</xdr:col>
      <xdr:colOff>101600</xdr:colOff>
      <xdr:row>16</xdr:row>
      <xdr:rowOff>73939</xdr:rowOff>
    </xdr:to>
    <xdr:sp macro="" textlink="">
      <xdr:nvSpPr>
        <xdr:cNvPr id="71" name="楕円 70"/>
        <xdr:cNvSpPr/>
      </xdr:nvSpPr>
      <xdr:spPr bwMode="auto">
        <a:xfrm>
          <a:off x="4953000" y="2763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84116</xdr:rowOff>
    </xdr:from>
    <xdr:ext cx="736600" cy="259045"/>
    <xdr:sp macro="" textlink="">
      <xdr:nvSpPr>
        <xdr:cNvPr id="72" name="テキスト ボックス 71"/>
        <xdr:cNvSpPr txBox="1"/>
      </xdr:nvSpPr>
      <xdr:spPr>
        <a:xfrm>
          <a:off x="4622800" y="2532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62103</xdr:rowOff>
    </xdr:from>
    <xdr:to>
      <xdr:col>22</xdr:col>
      <xdr:colOff>165100</xdr:colOff>
      <xdr:row>16</xdr:row>
      <xdr:rowOff>163703</xdr:rowOff>
    </xdr:to>
    <xdr:sp macro="" textlink="">
      <xdr:nvSpPr>
        <xdr:cNvPr id="73" name="楕円 72"/>
        <xdr:cNvSpPr/>
      </xdr:nvSpPr>
      <xdr:spPr bwMode="auto">
        <a:xfrm>
          <a:off x="4254500" y="28529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2430</xdr:rowOff>
    </xdr:from>
    <xdr:ext cx="762000" cy="259045"/>
    <xdr:sp macro="" textlink="">
      <xdr:nvSpPr>
        <xdr:cNvPr id="74" name="テキスト ボックス 73"/>
        <xdr:cNvSpPr txBox="1"/>
      </xdr:nvSpPr>
      <xdr:spPr>
        <a:xfrm>
          <a:off x="3924300" y="2621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165392</xdr:rowOff>
    </xdr:from>
    <xdr:to>
      <xdr:col>19</xdr:col>
      <xdr:colOff>38100</xdr:colOff>
      <xdr:row>17</xdr:row>
      <xdr:rowOff>95542</xdr:rowOff>
    </xdr:to>
    <xdr:sp macro="" textlink="">
      <xdr:nvSpPr>
        <xdr:cNvPr id="75" name="楕円 74"/>
        <xdr:cNvSpPr/>
      </xdr:nvSpPr>
      <xdr:spPr bwMode="auto">
        <a:xfrm>
          <a:off x="3556000" y="29562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105719</xdr:rowOff>
    </xdr:from>
    <xdr:ext cx="762000" cy="259045"/>
    <xdr:sp macro="" textlink="">
      <xdr:nvSpPr>
        <xdr:cNvPr id="76" name="テキスト ボックス 75"/>
        <xdr:cNvSpPr txBox="1"/>
      </xdr:nvSpPr>
      <xdr:spPr>
        <a:xfrm>
          <a:off x="3225800" y="272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48920</xdr:rowOff>
    </xdr:from>
    <xdr:to>
      <xdr:col>15</xdr:col>
      <xdr:colOff>101600</xdr:colOff>
      <xdr:row>17</xdr:row>
      <xdr:rowOff>150520</xdr:rowOff>
    </xdr:to>
    <xdr:sp macro="" textlink="">
      <xdr:nvSpPr>
        <xdr:cNvPr id="77" name="楕円 76"/>
        <xdr:cNvSpPr/>
      </xdr:nvSpPr>
      <xdr:spPr bwMode="auto">
        <a:xfrm>
          <a:off x="2857500" y="3011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160697</xdr:rowOff>
    </xdr:from>
    <xdr:ext cx="762000" cy="259045"/>
    <xdr:sp macro="" textlink="">
      <xdr:nvSpPr>
        <xdr:cNvPr id="78" name="テキスト ボックス 77"/>
        <xdr:cNvSpPr txBox="1"/>
      </xdr:nvSpPr>
      <xdr:spPr>
        <a:xfrm>
          <a:off x="2527300" y="2780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144831</xdr:rowOff>
    </xdr:from>
    <xdr:to>
      <xdr:col>29</xdr:col>
      <xdr:colOff>127000</xdr:colOff>
      <xdr:row>37</xdr:row>
      <xdr:rowOff>242182</xdr:rowOff>
    </xdr:to>
    <xdr:cxnSp macro="">
      <xdr:nvCxnSpPr>
        <xdr:cNvPr id="108" name="直線コネクタ 107"/>
        <xdr:cNvCxnSpPr/>
      </xdr:nvCxnSpPr>
      <xdr:spPr bwMode="auto">
        <a:xfrm flipV="1">
          <a:off x="5651500" y="6069381"/>
          <a:ext cx="0" cy="12975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214259</xdr:rowOff>
    </xdr:from>
    <xdr:ext cx="762000" cy="259045"/>
    <xdr:sp macro="" textlink="">
      <xdr:nvSpPr>
        <xdr:cNvPr id="109" name="人口1人当たり決算額の推移最小値テキスト445"/>
        <xdr:cNvSpPr txBox="1"/>
      </xdr:nvSpPr>
      <xdr:spPr>
        <a:xfrm>
          <a:off x="5740400" y="7338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242182</xdr:rowOff>
    </xdr:from>
    <xdr:to>
      <xdr:col>30</xdr:col>
      <xdr:colOff>25400</xdr:colOff>
      <xdr:row>37</xdr:row>
      <xdr:rowOff>242182</xdr:rowOff>
    </xdr:to>
    <xdr:cxnSp macro="">
      <xdr:nvCxnSpPr>
        <xdr:cNvPr id="110" name="直線コネクタ 109"/>
        <xdr:cNvCxnSpPr/>
      </xdr:nvCxnSpPr>
      <xdr:spPr bwMode="auto">
        <a:xfrm>
          <a:off x="5562600" y="73668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59758</xdr:rowOff>
    </xdr:from>
    <xdr:ext cx="762000" cy="259045"/>
    <xdr:sp macro="" textlink="">
      <xdr:nvSpPr>
        <xdr:cNvPr id="111" name="人口1人当たり決算額の推移最大値テキスト445"/>
        <xdr:cNvSpPr txBox="1"/>
      </xdr:nvSpPr>
      <xdr:spPr>
        <a:xfrm>
          <a:off x="5740400" y="581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144831</xdr:rowOff>
    </xdr:from>
    <xdr:to>
      <xdr:col>30</xdr:col>
      <xdr:colOff>25400</xdr:colOff>
      <xdr:row>33</xdr:row>
      <xdr:rowOff>144831</xdr:rowOff>
    </xdr:to>
    <xdr:cxnSp macro="">
      <xdr:nvCxnSpPr>
        <xdr:cNvPr id="112" name="直線コネクタ 111"/>
        <xdr:cNvCxnSpPr/>
      </xdr:nvCxnSpPr>
      <xdr:spPr bwMode="auto">
        <a:xfrm>
          <a:off x="5562600" y="60693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173798</xdr:rowOff>
    </xdr:from>
    <xdr:to>
      <xdr:col>29</xdr:col>
      <xdr:colOff>127000</xdr:colOff>
      <xdr:row>33</xdr:row>
      <xdr:rowOff>212170</xdr:rowOff>
    </xdr:to>
    <xdr:cxnSp macro="">
      <xdr:nvCxnSpPr>
        <xdr:cNvPr id="113" name="直線コネクタ 112"/>
        <xdr:cNvCxnSpPr/>
      </xdr:nvCxnSpPr>
      <xdr:spPr bwMode="auto">
        <a:xfrm flipV="1">
          <a:off x="5003800" y="6098348"/>
          <a:ext cx="647700" cy="38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272534</xdr:rowOff>
    </xdr:from>
    <xdr:ext cx="762000" cy="259045"/>
    <xdr:sp macro="" textlink="">
      <xdr:nvSpPr>
        <xdr:cNvPr id="114" name="人口1人当たり決算額の推移平均値テキスト445"/>
        <xdr:cNvSpPr txBox="1"/>
      </xdr:nvSpPr>
      <xdr:spPr>
        <a:xfrm>
          <a:off x="5740400" y="6539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300457</xdr:rowOff>
    </xdr:from>
    <xdr:to>
      <xdr:col>29</xdr:col>
      <xdr:colOff>177800</xdr:colOff>
      <xdr:row>35</xdr:row>
      <xdr:rowOff>59157</xdr:rowOff>
    </xdr:to>
    <xdr:sp macro="" textlink="">
      <xdr:nvSpPr>
        <xdr:cNvPr id="115" name="フローチャート: 判断 114"/>
        <xdr:cNvSpPr/>
      </xdr:nvSpPr>
      <xdr:spPr bwMode="auto">
        <a:xfrm>
          <a:off x="5600700" y="65679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212170</xdr:rowOff>
    </xdr:from>
    <xdr:to>
      <xdr:col>26</xdr:col>
      <xdr:colOff>50800</xdr:colOff>
      <xdr:row>33</xdr:row>
      <xdr:rowOff>272781</xdr:rowOff>
    </xdr:to>
    <xdr:cxnSp macro="">
      <xdr:nvCxnSpPr>
        <xdr:cNvPr id="116" name="直線コネクタ 115"/>
        <xdr:cNvCxnSpPr/>
      </xdr:nvCxnSpPr>
      <xdr:spPr bwMode="auto">
        <a:xfrm flipV="1">
          <a:off x="4305300" y="6136720"/>
          <a:ext cx="698500" cy="60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302971</xdr:rowOff>
    </xdr:from>
    <xdr:to>
      <xdr:col>26</xdr:col>
      <xdr:colOff>101600</xdr:colOff>
      <xdr:row>35</xdr:row>
      <xdr:rowOff>61671</xdr:rowOff>
    </xdr:to>
    <xdr:sp macro="" textlink="">
      <xdr:nvSpPr>
        <xdr:cNvPr id="117" name="フローチャート: 判断 116"/>
        <xdr:cNvSpPr/>
      </xdr:nvSpPr>
      <xdr:spPr bwMode="auto">
        <a:xfrm>
          <a:off x="4953000" y="6570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46448</xdr:rowOff>
    </xdr:from>
    <xdr:ext cx="736600" cy="259045"/>
    <xdr:sp macro="" textlink="">
      <xdr:nvSpPr>
        <xdr:cNvPr id="118" name="テキスト ボックス 117"/>
        <xdr:cNvSpPr txBox="1"/>
      </xdr:nvSpPr>
      <xdr:spPr>
        <a:xfrm>
          <a:off x="4622800" y="6656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272781</xdr:rowOff>
    </xdr:from>
    <xdr:to>
      <xdr:col>22</xdr:col>
      <xdr:colOff>114300</xdr:colOff>
      <xdr:row>34</xdr:row>
      <xdr:rowOff>78308</xdr:rowOff>
    </xdr:to>
    <xdr:cxnSp macro="">
      <xdr:nvCxnSpPr>
        <xdr:cNvPr id="119" name="直線コネクタ 118"/>
        <xdr:cNvCxnSpPr/>
      </xdr:nvCxnSpPr>
      <xdr:spPr bwMode="auto">
        <a:xfrm flipV="1">
          <a:off x="3606800" y="6197331"/>
          <a:ext cx="698500" cy="148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243111</xdr:rowOff>
    </xdr:from>
    <xdr:to>
      <xdr:col>22</xdr:col>
      <xdr:colOff>165100</xdr:colOff>
      <xdr:row>35</xdr:row>
      <xdr:rowOff>1811</xdr:rowOff>
    </xdr:to>
    <xdr:sp macro="" textlink="">
      <xdr:nvSpPr>
        <xdr:cNvPr id="120" name="フローチャート: 判断 119"/>
        <xdr:cNvSpPr/>
      </xdr:nvSpPr>
      <xdr:spPr bwMode="auto">
        <a:xfrm>
          <a:off x="4254500" y="65105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329488</xdr:rowOff>
    </xdr:from>
    <xdr:ext cx="762000" cy="259045"/>
    <xdr:sp macro="" textlink="">
      <xdr:nvSpPr>
        <xdr:cNvPr id="121" name="テキスト ボックス 120"/>
        <xdr:cNvSpPr txBox="1"/>
      </xdr:nvSpPr>
      <xdr:spPr>
        <a:xfrm>
          <a:off x="3924300" y="6596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78308</xdr:rowOff>
    </xdr:from>
    <xdr:to>
      <xdr:col>18</xdr:col>
      <xdr:colOff>177800</xdr:colOff>
      <xdr:row>34</xdr:row>
      <xdr:rowOff>127621</xdr:rowOff>
    </xdr:to>
    <xdr:cxnSp macro="">
      <xdr:nvCxnSpPr>
        <xdr:cNvPr id="122" name="直線コネクタ 121"/>
        <xdr:cNvCxnSpPr/>
      </xdr:nvCxnSpPr>
      <xdr:spPr bwMode="auto">
        <a:xfrm flipV="1">
          <a:off x="2908300" y="6345758"/>
          <a:ext cx="698500" cy="493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21172</xdr:rowOff>
    </xdr:from>
    <xdr:to>
      <xdr:col>19</xdr:col>
      <xdr:colOff>38100</xdr:colOff>
      <xdr:row>35</xdr:row>
      <xdr:rowOff>122772</xdr:rowOff>
    </xdr:to>
    <xdr:sp macro="" textlink="">
      <xdr:nvSpPr>
        <xdr:cNvPr id="123" name="フローチャート: 判断 122"/>
        <xdr:cNvSpPr/>
      </xdr:nvSpPr>
      <xdr:spPr bwMode="auto">
        <a:xfrm>
          <a:off x="3556000" y="6631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107549</xdr:rowOff>
    </xdr:from>
    <xdr:ext cx="762000" cy="259045"/>
    <xdr:sp macro="" textlink="">
      <xdr:nvSpPr>
        <xdr:cNvPr id="124" name="テキスト ボックス 123"/>
        <xdr:cNvSpPr txBox="1"/>
      </xdr:nvSpPr>
      <xdr:spPr>
        <a:xfrm>
          <a:off x="3225800" y="6717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122442</xdr:rowOff>
    </xdr:from>
    <xdr:to>
      <xdr:col>15</xdr:col>
      <xdr:colOff>101600</xdr:colOff>
      <xdr:row>35</xdr:row>
      <xdr:rowOff>224042</xdr:rowOff>
    </xdr:to>
    <xdr:sp macro="" textlink="">
      <xdr:nvSpPr>
        <xdr:cNvPr id="125" name="フローチャート: 判断 124"/>
        <xdr:cNvSpPr/>
      </xdr:nvSpPr>
      <xdr:spPr bwMode="auto">
        <a:xfrm>
          <a:off x="2857500" y="6732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208819</xdr:rowOff>
    </xdr:from>
    <xdr:ext cx="762000" cy="259045"/>
    <xdr:sp macro="" textlink="">
      <xdr:nvSpPr>
        <xdr:cNvPr id="126" name="テキスト ボックス 125"/>
        <xdr:cNvSpPr txBox="1"/>
      </xdr:nvSpPr>
      <xdr:spPr>
        <a:xfrm>
          <a:off x="2527300" y="6819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122998</xdr:rowOff>
    </xdr:from>
    <xdr:to>
      <xdr:col>29</xdr:col>
      <xdr:colOff>177800</xdr:colOff>
      <xdr:row>33</xdr:row>
      <xdr:rowOff>224598</xdr:rowOff>
    </xdr:to>
    <xdr:sp macro="" textlink="">
      <xdr:nvSpPr>
        <xdr:cNvPr id="132" name="楕円 131"/>
        <xdr:cNvSpPr/>
      </xdr:nvSpPr>
      <xdr:spPr bwMode="auto">
        <a:xfrm>
          <a:off x="5600700" y="6047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40708</xdr:rowOff>
    </xdr:from>
    <xdr:ext cx="762000" cy="259045"/>
    <xdr:sp macro="" textlink="">
      <xdr:nvSpPr>
        <xdr:cNvPr id="133" name="人口1人当たり決算額の推移該当値テキスト445"/>
        <xdr:cNvSpPr txBox="1"/>
      </xdr:nvSpPr>
      <xdr:spPr>
        <a:xfrm>
          <a:off x="5740400" y="5965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161370</xdr:rowOff>
    </xdr:from>
    <xdr:to>
      <xdr:col>26</xdr:col>
      <xdr:colOff>101600</xdr:colOff>
      <xdr:row>33</xdr:row>
      <xdr:rowOff>262970</xdr:rowOff>
    </xdr:to>
    <xdr:sp macro="" textlink="">
      <xdr:nvSpPr>
        <xdr:cNvPr id="134" name="楕円 133"/>
        <xdr:cNvSpPr/>
      </xdr:nvSpPr>
      <xdr:spPr bwMode="auto">
        <a:xfrm>
          <a:off x="4953000" y="6085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101697</xdr:rowOff>
    </xdr:from>
    <xdr:ext cx="736600" cy="259045"/>
    <xdr:sp macro="" textlink="">
      <xdr:nvSpPr>
        <xdr:cNvPr id="135" name="テキスト ボックス 134"/>
        <xdr:cNvSpPr txBox="1"/>
      </xdr:nvSpPr>
      <xdr:spPr>
        <a:xfrm>
          <a:off x="4622800" y="585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221981</xdr:rowOff>
    </xdr:from>
    <xdr:to>
      <xdr:col>22</xdr:col>
      <xdr:colOff>165100</xdr:colOff>
      <xdr:row>33</xdr:row>
      <xdr:rowOff>323581</xdr:rowOff>
    </xdr:to>
    <xdr:sp macro="" textlink="">
      <xdr:nvSpPr>
        <xdr:cNvPr id="136" name="楕円 135"/>
        <xdr:cNvSpPr/>
      </xdr:nvSpPr>
      <xdr:spPr bwMode="auto">
        <a:xfrm>
          <a:off x="4254500" y="6146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32</xdr:row>
      <xdr:rowOff>162308</xdr:rowOff>
    </xdr:from>
    <xdr:ext cx="762000" cy="259045"/>
    <xdr:sp macro="" textlink="">
      <xdr:nvSpPr>
        <xdr:cNvPr id="137" name="テキスト ボックス 136"/>
        <xdr:cNvSpPr txBox="1"/>
      </xdr:nvSpPr>
      <xdr:spPr>
        <a:xfrm>
          <a:off x="3924300" y="5915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27508</xdr:rowOff>
    </xdr:from>
    <xdr:to>
      <xdr:col>19</xdr:col>
      <xdr:colOff>38100</xdr:colOff>
      <xdr:row>34</xdr:row>
      <xdr:rowOff>129108</xdr:rowOff>
    </xdr:to>
    <xdr:sp macro="" textlink="">
      <xdr:nvSpPr>
        <xdr:cNvPr id="138" name="楕円 137"/>
        <xdr:cNvSpPr/>
      </xdr:nvSpPr>
      <xdr:spPr bwMode="auto">
        <a:xfrm>
          <a:off x="3556000" y="62949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139285</xdr:rowOff>
    </xdr:from>
    <xdr:ext cx="762000" cy="259045"/>
    <xdr:sp macro="" textlink="">
      <xdr:nvSpPr>
        <xdr:cNvPr id="139" name="テキスト ボックス 138"/>
        <xdr:cNvSpPr txBox="1"/>
      </xdr:nvSpPr>
      <xdr:spPr>
        <a:xfrm>
          <a:off x="3225800" y="606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76821</xdr:rowOff>
    </xdr:from>
    <xdr:to>
      <xdr:col>15</xdr:col>
      <xdr:colOff>101600</xdr:colOff>
      <xdr:row>34</xdr:row>
      <xdr:rowOff>178421</xdr:rowOff>
    </xdr:to>
    <xdr:sp macro="" textlink="">
      <xdr:nvSpPr>
        <xdr:cNvPr id="140" name="楕円 139"/>
        <xdr:cNvSpPr/>
      </xdr:nvSpPr>
      <xdr:spPr bwMode="auto">
        <a:xfrm>
          <a:off x="2857500" y="6344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188598</xdr:rowOff>
    </xdr:from>
    <xdr:ext cx="762000" cy="259045"/>
    <xdr:sp macro="" textlink="">
      <xdr:nvSpPr>
        <xdr:cNvPr id="141" name="テキスト ボックス 140"/>
        <xdr:cNvSpPr txBox="1"/>
      </xdr:nvSpPr>
      <xdr:spPr>
        <a:xfrm>
          <a:off x="2527300" y="61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佐賀県唐津市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113,890
112,721
487.58
89,713,035
86,880,713
1,784,935
35,447,284
85,684,727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117.5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102438</xdr:rowOff>
    </xdr:from>
    <xdr:to>
      <xdr:col>24</xdr:col>
      <xdr:colOff>62865</xdr:colOff>
      <xdr:row>39</xdr:row>
      <xdr:rowOff>76541</xdr:rowOff>
    </xdr:to>
    <xdr:cxnSp macro="">
      <xdr:nvCxnSpPr>
        <xdr:cNvPr id="58" name="直線コネクタ 57"/>
        <xdr:cNvCxnSpPr/>
      </xdr:nvCxnSpPr>
      <xdr:spPr>
        <a:xfrm flipV="1">
          <a:off x="4633595" y="5245938"/>
          <a:ext cx="1270" cy="1517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80368</xdr:rowOff>
    </xdr:from>
    <xdr:ext cx="534377" cy="259045"/>
    <xdr:sp macro="" textlink="">
      <xdr:nvSpPr>
        <xdr:cNvPr id="59" name="人件費最小値テキスト"/>
        <xdr:cNvSpPr txBox="1"/>
      </xdr:nvSpPr>
      <xdr:spPr>
        <a:xfrm>
          <a:off x="4686300" y="676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76541</xdr:rowOff>
    </xdr:from>
    <xdr:to>
      <xdr:col>24</xdr:col>
      <xdr:colOff>152400</xdr:colOff>
      <xdr:row>39</xdr:row>
      <xdr:rowOff>76541</xdr:rowOff>
    </xdr:to>
    <xdr:cxnSp macro="">
      <xdr:nvCxnSpPr>
        <xdr:cNvPr id="60" name="直線コネクタ 59"/>
        <xdr:cNvCxnSpPr/>
      </xdr:nvCxnSpPr>
      <xdr:spPr>
        <a:xfrm>
          <a:off x="4546600" y="676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49115</xdr:rowOff>
    </xdr:from>
    <xdr:ext cx="599010" cy="259045"/>
    <xdr:sp macro="" textlink="">
      <xdr:nvSpPr>
        <xdr:cNvPr id="61" name="人件費最大値テキスト"/>
        <xdr:cNvSpPr txBox="1"/>
      </xdr:nvSpPr>
      <xdr:spPr>
        <a:xfrm>
          <a:off x="4686300" y="502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102438</xdr:rowOff>
    </xdr:from>
    <xdr:to>
      <xdr:col>24</xdr:col>
      <xdr:colOff>152400</xdr:colOff>
      <xdr:row>30</xdr:row>
      <xdr:rowOff>102438</xdr:rowOff>
    </xdr:to>
    <xdr:cxnSp macro="">
      <xdr:nvCxnSpPr>
        <xdr:cNvPr id="62" name="直線コネクタ 61"/>
        <xdr:cNvCxnSpPr/>
      </xdr:nvCxnSpPr>
      <xdr:spPr>
        <a:xfrm>
          <a:off x="4546600" y="52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56783</xdr:rowOff>
    </xdr:from>
    <xdr:to>
      <xdr:col>24</xdr:col>
      <xdr:colOff>63500</xdr:colOff>
      <xdr:row>34</xdr:row>
      <xdr:rowOff>42839</xdr:rowOff>
    </xdr:to>
    <xdr:cxnSp macro="">
      <xdr:nvCxnSpPr>
        <xdr:cNvPr id="63" name="直線コネクタ 62"/>
        <xdr:cNvCxnSpPr/>
      </xdr:nvCxnSpPr>
      <xdr:spPr>
        <a:xfrm flipV="1">
          <a:off x="3797300" y="5543183"/>
          <a:ext cx="838200" cy="3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10438</xdr:rowOff>
    </xdr:from>
    <xdr:ext cx="534377" cy="259045"/>
    <xdr:sp macro="" textlink="">
      <xdr:nvSpPr>
        <xdr:cNvPr id="64" name="人件費平均値テキスト"/>
        <xdr:cNvSpPr txBox="1"/>
      </xdr:nvSpPr>
      <xdr:spPr>
        <a:xfrm>
          <a:off x="4686300" y="60111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32011</xdr:rowOff>
    </xdr:from>
    <xdr:to>
      <xdr:col>24</xdr:col>
      <xdr:colOff>114300</xdr:colOff>
      <xdr:row>35</xdr:row>
      <xdr:rowOff>133611</xdr:rowOff>
    </xdr:to>
    <xdr:sp macro="" textlink="">
      <xdr:nvSpPr>
        <xdr:cNvPr id="65" name="フローチャート: 判断 64"/>
        <xdr:cNvSpPr/>
      </xdr:nvSpPr>
      <xdr:spPr>
        <a:xfrm>
          <a:off x="4584700" y="603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117526</xdr:rowOff>
    </xdr:from>
    <xdr:to>
      <xdr:col>19</xdr:col>
      <xdr:colOff>177800</xdr:colOff>
      <xdr:row>34</xdr:row>
      <xdr:rowOff>42839</xdr:rowOff>
    </xdr:to>
    <xdr:cxnSp macro="">
      <xdr:nvCxnSpPr>
        <xdr:cNvPr id="66" name="直線コネクタ 65"/>
        <xdr:cNvCxnSpPr/>
      </xdr:nvCxnSpPr>
      <xdr:spPr>
        <a:xfrm>
          <a:off x="2908300" y="5775376"/>
          <a:ext cx="889000" cy="9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50691</xdr:rowOff>
    </xdr:from>
    <xdr:to>
      <xdr:col>20</xdr:col>
      <xdr:colOff>38100</xdr:colOff>
      <xdr:row>36</xdr:row>
      <xdr:rowOff>152291</xdr:rowOff>
    </xdr:to>
    <xdr:sp macro="" textlink="">
      <xdr:nvSpPr>
        <xdr:cNvPr id="67" name="フローチャート: 判断 66"/>
        <xdr:cNvSpPr/>
      </xdr:nvSpPr>
      <xdr:spPr>
        <a:xfrm>
          <a:off x="3746500" y="622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143418</xdr:rowOff>
    </xdr:from>
    <xdr:ext cx="534377" cy="259045"/>
    <xdr:sp macro="" textlink="">
      <xdr:nvSpPr>
        <xdr:cNvPr id="68" name="テキスト ボックス 67"/>
        <xdr:cNvSpPr txBox="1"/>
      </xdr:nvSpPr>
      <xdr:spPr>
        <a:xfrm>
          <a:off x="3530111" y="631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117526</xdr:rowOff>
    </xdr:from>
    <xdr:to>
      <xdr:col>15</xdr:col>
      <xdr:colOff>50800</xdr:colOff>
      <xdr:row>35</xdr:row>
      <xdr:rowOff>12109</xdr:rowOff>
    </xdr:to>
    <xdr:cxnSp macro="">
      <xdr:nvCxnSpPr>
        <xdr:cNvPr id="69" name="直線コネクタ 68"/>
        <xdr:cNvCxnSpPr/>
      </xdr:nvCxnSpPr>
      <xdr:spPr>
        <a:xfrm flipV="1">
          <a:off x="2019300" y="5775376"/>
          <a:ext cx="889000" cy="237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87430</xdr:rowOff>
    </xdr:from>
    <xdr:to>
      <xdr:col>15</xdr:col>
      <xdr:colOff>101600</xdr:colOff>
      <xdr:row>37</xdr:row>
      <xdr:rowOff>17580</xdr:rowOff>
    </xdr:to>
    <xdr:sp macro="" textlink="">
      <xdr:nvSpPr>
        <xdr:cNvPr id="70" name="フローチャート: 判断 69"/>
        <xdr:cNvSpPr/>
      </xdr:nvSpPr>
      <xdr:spPr>
        <a:xfrm>
          <a:off x="2857500" y="625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8707</xdr:rowOff>
    </xdr:from>
    <xdr:ext cx="534377" cy="259045"/>
    <xdr:sp macro="" textlink="">
      <xdr:nvSpPr>
        <xdr:cNvPr id="71" name="テキスト ボックス 70"/>
        <xdr:cNvSpPr txBox="1"/>
      </xdr:nvSpPr>
      <xdr:spPr>
        <a:xfrm>
          <a:off x="2641111" y="6352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142345</xdr:rowOff>
    </xdr:from>
    <xdr:to>
      <xdr:col>10</xdr:col>
      <xdr:colOff>114300</xdr:colOff>
      <xdr:row>35</xdr:row>
      <xdr:rowOff>12109</xdr:rowOff>
    </xdr:to>
    <xdr:cxnSp macro="">
      <xdr:nvCxnSpPr>
        <xdr:cNvPr id="72" name="直線コネクタ 71"/>
        <xdr:cNvCxnSpPr/>
      </xdr:nvCxnSpPr>
      <xdr:spPr>
        <a:xfrm>
          <a:off x="1130300" y="5971645"/>
          <a:ext cx="889000" cy="4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135143</xdr:rowOff>
    </xdr:from>
    <xdr:to>
      <xdr:col>10</xdr:col>
      <xdr:colOff>165100</xdr:colOff>
      <xdr:row>37</xdr:row>
      <xdr:rowOff>65293</xdr:rowOff>
    </xdr:to>
    <xdr:sp macro="" textlink="">
      <xdr:nvSpPr>
        <xdr:cNvPr id="73" name="フローチャート: 判断 72"/>
        <xdr:cNvSpPr/>
      </xdr:nvSpPr>
      <xdr:spPr>
        <a:xfrm>
          <a:off x="1968500" y="630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56420</xdr:rowOff>
    </xdr:from>
    <xdr:ext cx="534377" cy="259045"/>
    <xdr:sp macro="" textlink="">
      <xdr:nvSpPr>
        <xdr:cNvPr id="74" name="テキスト ボックス 73"/>
        <xdr:cNvSpPr txBox="1"/>
      </xdr:nvSpPr>
      <xdr:spPr>
        <a:xfrm>
          <a:off x="1752111" y="640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91578</xdr:rowOff>
    </xdr:from>
    <xdr:to>
      <xdr:col>6</xdr:col>
      <xdr:colOff>38100</xdr:colOff>
      <xdr:row>38</xdr:row>
      <xdr:rowOff>21727</xdr:rowOff>
    </xdr:to>
    <xdr:sp macro="" textlink="">
      <xdr:nvSpPr>
        <xdr:cNvPr id="75" name="フローチャート: 判断 74"/>
        <xdr:cNvSpPr/>
      </xdr:nvSpPr>
      <xdr:spPr>
        <a:xfrm>
          <a:off x="1079500" y="643522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12855</xdr:rowOff>
    </xdr:from>
    <xdr:ext cx="534377" cy="259045"/>
    <xdr:sp macro="" textlink="">
      <xdr:nvSpPr>
        <xdr:cNvPr id="76" name="テキスト ボックス 75"/>
        <xdr:cNvSpPr txBox="1"/>
      </xdr:nvSpPr>
      <xdr:spPr>
        <a:xfrm>
          <a:off x="863111" y="65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5983</xdr:rowOff>
    </xdr:from>
    <xdr:to>
      <xdr:col>24</xdr:col>
      <xdr:colOff>114300</xdr:colOff>
      <xdr:row>32</xdr:row>
      <xdr:rowOff>107583</xdr:rowOff>
    </xdr:to>
    <xdr:sp macro="" textlink="">
      <xdr:nvSpPr>
        <xdr:cNvPr id="82" name="楕円 81"/>
        <xdr:cNvSpPr/>
      </xdr:nvSpPr>
      <xdr:spPr>
        <a:xfrm>
          <a:off x="4584700" y="549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28860</xdr:rowOff>
    </xdr:from>
    <xdr:ext cx="534377" cy="259045"/>
    <xdr:sp macro="" textlink="">
      <xdr:nvSpPr>
        <xdr:cNvPr id="83" name="人件費該当値テキスト"/>
        <xdr:cNvSpPr txBox="1"/>
      </xdr:nvSpPr>
      <xdr:spPr>
        <a:xfrm>
          <a:off x="4686300" y="534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163489</xdr:rowOff>
    </xdr:from>
    <xdr:to>
      <xdr:col>20</xdr:col>
      <xdr:colOff>38100</xdr:colOff>
      <xdr:row>34</xdr:row>
      <xdr:rowOff>93639</xdr:rowOff>
    </xdr:to>
    <xdr:sp macro="" textlink="">
      <xdr:nvSpPr>
        <xdr:cNvPr id="84" name="楕円 83"/>
        <xdr:cNvSpPr/>
      </xdr:nvSpPr>
      <xdr:spPr>
        <a:xfrm>
          <a:off x="3746500" y="582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110166</xdr:rowOff>
    </xdr:from>
    <xdr:ext cx="534377" cy="259045"/>
    <xdr:sp macro="" textlink="">
      <xdr:nvSpPr>
        <xdr:cNvPr id="85" name="テキスト ボックス 84"/>
        <xdr:cNvSpPr txBox="1"/>
      </xdr:nvSpPr>
      <xdr:spPr>
        <a:xfrm>
          <a:off x="3530111" y="559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66726</xdr:rowOff>
    </xdr:from>
    <xdr:to>
      <xdr:col>15</xdr:col>
      <xdr:colOff>101600</xdr:colOff>
      <xdr:row>33</xdr:row>
      <xdr:rowOff>168326</xdr:rowOff>
    </xdr:to>
    <xdr:sp macro="" textlink="">
      <xdr:nvSpPr>
        <xdr:cNvPr id="86" name="楕円 85"/>
        <xdr:cNvSpPr/>
      </xdr:nvSpPr>
      <xdr:spPr>
        <a:xfrm>
          <a:off x="2857500" y="572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13403</xdr:rowOff>
    </xdr:from>
    <xdr:ext cx="534377" cy="259045"/>
    <xdr:sp macro="" textlink="">
      <xdr:nvSpPr>
        <xdr:cNvPr id="87" name="テキスト ボックス 86"/>
        <xdr:cNvSpPr txBox="1"/>
      </xdr:nvSpPr>
      <xdr:spPr>
        <a:xfrm>
          <a:off x="2641111" y="549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132759</xdr:rowOff>
    </xdr:from>
    <xdr:to>
      <xdr:col>10</xdr:col>
      <xdr:colOff>165100</xdr:colOff>
      <xdr:row>35</xdr:row>
      <xdr:rowOff>62909</xdr:rowOff>
    </xdr:to>
    <xdr:sp macro="" textlink="">
      <xdr:nvSpPr>
        <xdr:cNvPr id="88" name="楕円 87"/>
        <xdr:cNvSpPr/>
      </xdr:nvSpPr>
      <xdr:spPr>
        <a:xfrm>
          <a:off x="1968500" y="596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79436</xdr:rowOff>
    </xdr:from>
    <xdr:ext cx="534377" cy="259045"/>
    <xdr:sp macro="" textlink="">
      <xdr:nvSpPr>
        <xdr:cNvPr id="89" name="テキスト ボックス 88"/>
        <xdr:cNvSpPr txBox="1"/>
      </xdr:nvSpPr>
      <xdr:spPr>
        <a:xfrm>
          <a:off x="1752111" y="5737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91545</xdr:rowOff>
    </xdr:from>
    <xdr:to>
      <xdr:col>6</xdr:col>
      <xdr:colOff>38100</xdr:colOff>
      <xdr:row>35</xdr:row>
      <xdr:rowOff>21695</xdr:rowOff>
    </xdr:to>
    <xdr:sp macro="" textlink="">
      <xdr:nvSpPr>
        <xdr:cNvPr id="90" name="楕円 89"/>
        <xdr:cNvSpPr/>
      </xdr:nvSpPr>
      <xdr:spPr>
        <a:xfrm>
          <a:off x="1079500" y="592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38222</xdr:rowOff>
    </xdr:from>
    <xdr:ext cx="534377" cy="259045"/>
    <xdr:sp macro="" textlink="">
      <xdr:nvSpPr>
        <xdr:cNvPr id="91" name="テキスト ボックス 90"/>
        <xdr:cNvSpPr txBox="1"/>
      </xdr:nvSpPr>
      <xdr:spPr>
        <a:xfrm>
          <a:off x="863111" y="5696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141015</xdr:rowOff>
    </xdr:from>
    <xdr:to>
      <xdr:col>24</xdr:col>
      <xdr:colOff>62865</xdr:colOff>
      <xdr:row>59</xdr:row>
      <xdr:rowOff>45117</xdr:rowOff>
    </xdr:to>
    <xdr:cxnSp macro="">
      <xdr:nvCxnSpPr>
        <xdr:cNvPr id="116" name="直線コネクタ 115"/>
        <xdr:cNvCxnSpPr/>
      </xdr:nvCxnSpPr>
      <xdr:spPr>
        <a:xfrm flipV="1">
          <a:off x="4633595" y="8884965"/>
          <a:ext cx="1270" cy="1275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48944</xdr:rowOff>
    </xdr:from>
    <xdr:ext cx="534377" cy="259045"/>
    <xdr:sp macro="" textlink="">
      <xdr:nvSpPr>
        <xdr:cNvPr id="117" name="物件費最小値テキスト"/>
        <xdr:cNvSpPr txBox="1"/>
      </xdr:nvSpPr>
      <xdr:spPr>
        <a:xfrm>
          <a:off x="4686300" y="1016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45117</xdr:rowOff>
    </xdr:from>
    <xdr:to>
      <xdr:col>24</xdr:col>
      <xdr:colOff>152400</xdr:colOff>
      <xdr:row>59</xdr:row>
      <xdr:rowOff>45117</xdr:rowOff>
    </xdr:to>
    <xdr:cxnSp macro="">
      <xdr:nvCxnSpPr>
        <xdr:cNvPr id="118" name="直線コネクタ 117"/>
        <xdr:cNvCxnSpPr/>
      </xdr:nvCxnSpPr>
      <xdr:spPr>
        <a:xfrm>
          <a:off x="4546600" y="1016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87692</xdr:rowOff>
    </xdr:from>
    <xdr:ext cx="599010" cy="259045"/>
    <xdr:sp macro="" textlink="">
      <xdr:nvSpPr>
        <xdr:cNvPr id="119" name="物件費最大値テキスト"/>
        <xdr:cNvSpPr txBox="1"/>
      </xdr:nvSpPr>
      <xdr:spPr>
        <a:xfrm>
          <a:off x="4686300" y="866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141015</xdr:rowOff>
    </xdr:from>
    <xdr:to>
      <xdr:col>24</xdr:col>
      <xdr:colOff>152400</xdr:colOff>
      <xdr:row>51</xdr:row>
      <xdr:rowOff>141015</xdr:rowOff>
    </xdr:to>
    <xdr:cxnSp macro="">
      <xdr:nvCxnSpPr>
        <xdr:cNvPr id="120" name="直線コネクタ 119"/>
        <xdr:cNvCxnSpPr/>
      </xdr:nvCxnSpPr>
      <xdr:spPr>
        <a:xfrm>
          <a:off x="4546600" y="888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141015</xdr:rowOff>
    </xdr:from>
    <xdr:to>
      <xdr:col>24</xdr:col>
      <xdr:colOff>63500</xdr:colOff>
      <xdr:row>52</xdr:row>
      <xdr:rowOff>53918</xdr:rowOff>
    </xdr:to>
    <xdr:cxnSp macro="">
      <xdr:nvCxnSpPr>
        <xdr:cNvPr id="121" name="直線コネクタ 120"/>
        <xdr:cNvCxnSpPr/>
      </xdr:nvCxnSpPr>
      <xdr:spPr>
        <a:xfrm flipV="1">
          <a:off x="3797300" y="8884965"/>
          <a:ext cx="838200" cy="8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166787</xdr:rowOff>
    </xdr:from>
    <xdr:ext cx="534377" cy="259045"/>
    <xdr:sp macro="" textlink="">
      <xdr:nvSpPr>
        <xdr:cNvPr id="122" name="物件費平均値テキスト"/>
        <xdr:cNvSpPr txBox="1"/>
      </xdr:nvSpPr>
      <xdr:spPr>
        <a:xfrm>
          <a:off x="4686300" y="9596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16910</xdr:rowOff>
    </xdr:from>
    <xdr:to>
      <xdr:col>24</xdr:col>
      <xdr:colOff>114300</xdr:colOff>
      <xdr:row>56</xdr:row>
      <xdr:rowOff>118510</xdr:rowOff>
    </xdr:to>
    <xdr:sp macro="" textlink="">
      <xdr:nvSpPr>
        <xdr:cNvPr id="123" name="フローチャート: 判断 122"/>
        <xdr:cNvSpPr/>
      </xdr:nvSpPr>
      <xdr:spPr>
        <a:xfrm>
          <a:off x="4584700" y="961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53918</xdr:rowOff>
    </xdr:from>
    <xdr:to>
      <xdr:col>19</xdr:col>
      <xdr:colOff>177800</xdr:colOff>
      <xdr:row>53</xdr:row>
      <xdr:rowOff>21533</xdr:rowOff>
    </xdr:to>
    <xdr:cxnSp macro="">
      <xdr:nvCxnSpPr>
        <xdr:cNvPr id="124" name="直線コネクタ 123"/>
        <xdr:cNvCxnSpPr/>
      </xdr:nvCxnSpPr>
      <xdr:spPr>
        <a:xfrm flipV="1">
          <a:off x="2908300" y="8969318"/>
          <a:ext cx="8890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70231</xdr:rowOff>
    </xdr:from>
    <xdr:to>
      <xdr:col>20</xdr:col>
      <xdr:colOff>38100</xdr:colOff>
      <xdr:row>57</xdr:row>
      <xdr:rowOff>381</xdr:rowOff>
    </xdr:to>
    <xdr:sp macro="" textlink="">
      <xdr:nvSpPr>
        <xdr:cNvPr id="125" name="フローチャート: 判断 124"/>
        <xdr:cNvSpPr/>
      </xdr:nvSpPr>
      <xdr:spPr>
        <a:xfrm>
          <a:off x="3746500" y="967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162958</xdr:rowOff>
    </xdr:from>
    <xdr:ext cx="534377" cy="259045"/>
    <xdr:sp macro="" textlink="">
      <xdr:nvSpPr>
        <xdr:cNvPr id="126" name="テキスト ボックス 125"/>
        <xdr:cNvSpPr txBox="1"/>
      </xdr:nvSpPr>
      <xdr:spPr>
        <a:xfrm>
          <a:off x="3530111" y="9764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21533</xdr:rowOff>
    </xdr:from>
    <xdr:to>
      <xdr:col>15</xdr:col>
      <xdr:colOff>50800</xdr:colOff>
      <xdr:row>54</xdr:row>
      <xdr:rowOff>67234</xdr:rowOff>
    </xdr:to>
    <xdr:cxnSp macro="">
      <xdr:nvCxnSpPr>
        <xdr:cNvPr id="127" name="直線コネクタ 126"/>
        <xdr:cNvCxnSpPr/>
      </xdr:nvCxnSpPr>
      <xdr:spPr>
        <a:xfrm flipV="1">
          <a:off x="2019300" y="9108383"/>
          <a:ext cx="889000" cy="21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63392</xdr:rowOff>
    </xdr:from>
    <xdr:to>
      <xdr:col>15</xdr:col>
      <xdr:colOff>101600</xdr:colOff>
      <xdr:row>56</xdr:row>
      <xdr:rowOff>164992</xdr:rowOff>
    </xdr:to>
    <xdr:sp macro="" textlink="">
      <xdr:nvSpPr>
        <xdr:cNvPr id="128" name="フローチャート: 判断 127"/>
        <xdr:cNvSpPr/>
      </xdr:nvSpPr>
      <xdr:spPr>
        <a:xfrm>
          <a:off x="2857500" y="966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156119</xdr:rowOff>
    </xdr:from>
    <xdr:ext cx="534377" cy="259045"/>
    <xdr:sp macro="" textlink="">
      <xdr:nvSpPr>
        <xdr:cNvPr id="129" name="テキスト ボックス 128"/>
        <xdr:cNvSpPr txBox="1"/>
      </xdr:nvSpPr>
      <xdr:spPr>
        <a:xfrm>
          <a:off x="2641111" y="975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67234</xdr:rowOff>
    </xdr:from>
    <xdr:to>
      <xdr:col>10</xdr:col>
      <xdr:colOff>114300</xdr:colOff>
      <xdr:row>55</xdr:row>
      <xdr:rowOff>43859</xdr:rowOff>
    </xdr:to>
    <xdr:cxnSp macro="">
      <xdr:nvCxnSpPr>
        <xdr:cNvPr id="130" name="直線コネクタ 129"/>
        <xdr:cNvCxnSpPr/>
      </xdr:nvCxnSpPr>
      <xdr:spPr>
        <a:xfrm flipV="1">
          <a:off x="1130300" y="9325534"/>
          <a:ext cx="889000" cy="148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159766</xdr:rowOff>
    </xdr:from>
    <xdr:to>
      <xdr:col>10</xdr:col>
      <xdr:colOff>165100</xdr:colOff>
      <xdr:row>57</xdr:row>
      <xdr:rowOff>89916</xdr:rowOff>
    </xdr:to>
    <xdr:sp macro="" textlink="">
      <xdr:nvSpPr>
        <xdr:cNvPr id="131" name="フローチャート: 判断 130"/>
        <xdr:cNvSpPr/>
      </xdr:nvSpPr>
      <xdr:spPr>
        <a:xfrm>
          <a:off x="1968500" y="976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81043</xdr:rowOff>
    </xdr:from>
    <xdr:ext cx="534377" cy="259045"/>
    <xdr:sp macro="" textlink="">
      <xdr:nvSpPr>
        <xdr:cNvPr id="132" name="テキスト ボックス 131"/>
        <xdr:cNvSpPr txBox="1"/>
      </xdr:nvSpPr>
      <xdr:spPr>
        <a:xfrm>
          <a:off x="1752111" y="985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16605</xdr:rowOff>
    </xdr:from>
    <xdr:to>
      <xdr:col>6</xdr:col>
      <xdr:colOff>38100</xdr:colOff>
      <xdr:row>58</xdr:row>
      <xdr:rowOff>118205</xdr:rowOff>
    </xdr:to>
    <xdr:sp macro="" textlink="">
      <xdr:nvSpPr>
        <xdr:cNvPr id="133" name="フローチャート: 判断 132"/>
        <xdr:cNvSpPr/>
      </xdr:nvSpPr>
      <xdr:spPr>
        <a:xfrm>
          <a:off x="1079500" y="9960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109332</xdr:rowOff>
    </xdr:from>
    <xdr:ext cx="534377" cy="259045"/>
    <xdr:sp macro="" textlink="">
      <xdr:nvSpPr>
        <xdr:cNvPr id="134" name="テキスト ボックス 133"/>
        <xdr:cNvSpPr txBox="1"/>
      </xdr:nvSpPr>
      <xdr:spPr>
        <a:xfrm>
          <a:off x="863111" y="1005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90215</xdr:rowOff>
    </xdr:from>
    <xdr:to>
      <xdr:col>24</xdr:col>
      <xdr:colOff>114300</xdr:colOff>
      <xdr:row>52</xdr:row>
      <xdr:rowOff>20365</xdr:rowOff>
    </xdr:to>
    <xdr:sp macro="" textlink="">
      <xdr:nvSpPr>
        <xdr:cNvPr id="140" name="楕円 139"/>
        <xdr:cNvSpPr/>
      </xdr:nvSpPr>
      <xdr:spPr>
        <a:xfrm>
          <a:off x="4584700" y="883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43242</xdr:rowOff>
    </xdr:from>
    <xdr:ext cx="599010" cy="259045"/>
    <xdr:sp macro="" textlink="">
      <xdr:nvSpPr>
        <xdr:cNvPr id="141" name="物件費該当値テキスト"/>
        <xdr:cNvSpPr txBox="1"/>
      </xdr:nvSpPr>
      <xdr:spPr>
        <a:xfrm>
          <a:off x="4686300" y="878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3118</xdr:rowOff>
    </xdr:from>
    <xdr:to>
      <xdr:col>20</xdr:col>
      <xdr:colOff>38100</xdr:colOff>
      <xdr:row>52</xdr:row>
      <xdr:rowOff>104718</xdr:rowOff>
    </xdr:to>
    <xdr:sp macro="" textlink="">
      <xdr:nvSpPr>
        <xdr:cNvPr id="142" name="楕円 141"/>
        <xdr:cNvSpPr/>
      </xdr:nvSpPr>
      <xdr:spPr>
        <a:xfrm>
          <a:off x="3746500" y="8918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121245</xdr:rowOff>
    </xdr:from>
    <xdr:ext cx="599010" cy="259045"/>
    <xdr:sp macro="" textlink="">
      <xdr:nvSpPr>
        <xdr:cNvPr id="143" name="テキスト ボックス 142"/>
        <xdr:cNvSpPr txBox="1"/>
      </xdr:nvSpPr>
      <xdr:spPr>
        <a:xfrm>
          <a:off x="3497795" y="8693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142183</xdr:rowOff>
    </xdr:from>
    <xdr:to>
      <xdr:col>15</xdr:col>
      <xdr:colOff>101600</xdr:colOff>
      <xdr:row>53</xdr:row>
      <xdr:rowOff>72333</xdr:rowOff>
    </xdr:to>
    <xdr:sp macro="" textlink="">
      <xdr:nvSpPr>
        <xdr:cNvPr id="144" name="楕円 143"/>
        <xdr:cNvSpPr/>
      </xdr:nvSpPr>
      <xdr:spPr>
        <a:xfrm>
          <a:off x="2857500" y="905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88860</xdr:rowOff>
    </xdr:from>
    <xdr:ext cx="599010" cy="259045"/>
    <xdr:sp macro="" textlink="">
      <xdr:nvSpPr>
        <xdr:cNvPr id="145" name="テキスト ボックス 144"/>
        <xdr:cNvSpPr txBox="1"/>
      </xdr:nvSpPr>
      <xdr:spPr>
        <a:xfrm>
          <a:off x="2608795" y="8832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16434</xdr:rowOff>
    </xdr:from>
    <xdr:to>
      <xdr:col>10</xdr:col>
      <xdr:colOff>165100</xdr:colOff>
      <xdr:row>54</xdr:row>
      <xdr:rowOff>118034</xdr:rowOff>
    </xdr:to>
    <xdr:sp macro="" textlink="">
      <xdr:nvSpPr>
        <xdr:cNvPr id="146" name="楕円 145"/>
        <xdr:cNvSpPr/>
      </xdr:nvSpPr>
      <xdr:spPr>
        <a:xfrm>
          <a:off x="1968500" y="927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134561</xdr:rowOff>
    </xdr:from>
    <xdr:ext cx="599010" cy="259045"/>
    <xdr:sp macro="" textlink="">
      <xdr:nvSpPr>
        <xdr:cNvPr id="147" name="テキスト ボックス 146"/>
        <xdr:cNvSpPr txBox="1"/>
      </xdr:nvSpPr>
      <xdr:spPr>
        <a:xfrm>
          <a:off x="1719795" y="9049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164509</xdr:rowOff>
    </xdr:from>
    <xdr:to>
      <xdr:col>6</xdr:col>
      <xdr:colOff>38100</xdr:colOff>
      <xdr:row>55</xdr:row>
      <xdr:rowOff>94659</xdr:rowOff>
    </xdr:to>
    <xdr:sp macro="" textlink="">
      <xdr:nvSpPr>
        <xdr:cNvPr id="148" name="楕円 147"/>
        <xdr:cNvSpPr/>
      </xdr:nvSpPr>
      <xdr:spPr>
        <a:xfrm>
          <a:off x="1079500" y="9422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111186</xdr:rowOff>
    </xdr:from>
    <xdr:ext cx="534377" cy="259045"/>
    <xdr:sp macro="" textlink="">
      <xdr:nvSpPr>
        <xdr:cNvPr id="149" name="テキスト ボックス 148"/>
        <xdr:cNvSpPr txBox="1"/>
      </xdr:nvSpPr>
      <xdr:spPr>
        <a:xfrm>
          <a:off x="863111" y="9198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118440</xdr:rowOff>
    </xdr:from>
    <xdr:to>
      <xdr:col>24</xdr:col>
      <xdr:colOff>62865</xdr:colOff>
      <xdr:row>78</xdr:row>
      <xdr:rowOff>99467</xdr:rowOff>
    </xdr:to>
    <xdr:cxnSp macro="">
      <xdr:nvCxnSpPr>
        <xdr:cNvPr id="171" name="直線コネクタ 170"/>
        <xdr:cNvCxnSpPr/>
      </xdr:nvCxnSpPr>
      <xdr:spPr>
        <a:xfrm flipV="1">
          <a:off x="4633595" y="12291390"/>
          <a:ext cx="1270" cy="1181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103294</xdr:rowOff>
    </xdr:from>
    <xdr:ext cx="378565" cy="259045"/>
    <xdr:sp macro="" textlink="">
      <xdr:nvSpPr>
        <xdr:cNvPr id="172" name="維持補修費最小値テキスト"/>
        <xdr:cNvSpPr txBox="1"/>
      </xdr:nvSpPr>
      <xdr:spPr>
        <a:xfrm>
          <a:off x="4686300" y="13476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99467</xdr:rowOff>
    </xdr:from>
    <xdr:to>
      <xdr:col>24</xdr:col>
      <xdr:colOff>152400</xdr:colOff>
      <xdr:row>78</xdr:row>
      <xdr:rowOff>99467</xdr:rowOff>
    </xdr:to>
    <xdr:cxnSp macro="">
      <xdr:nvCxnSpPr>
        <xdr:cNvPr id="173" name="直線コネクタ 172"/>
        <xdr:cNvCxnSpPr/>
      </xdr:nvCxnSpPr>
      <xdr:spPr>
        <a:xfrm>
          <a:off x="4546600" y="13472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65117</xdr:rowOff>
    </xdr:from>
    <xdr:ext cx="534377" cy="259045"/>
    <xdr:sp macro="" textlink="">
      <xdr:nvSpPr>
        <xdr:cNvPr id="174" name="維持補修費最大値テキスト"/>
        <xdr:cNvSpPr txBox="1"/>
      </xdr:nvSpPr>
      <xdr:spPr>
        <a:xfrm>
          <a:off x="4686300" y="1206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118440</xdr:rowOff>
    </xdr:from>
    <xdr:to>
      <xdr:col>24</xdr:col>
      <xdr:colOff>152400</xdr:colOff>
      <xdr:row>71</xdr:row>
      <xdr:rowOff>118440</xdr:rowOff>
    </xdr:to>
    <xdr:cxnSp macro="">
      <xdr:nvCxnSpPr>
        <xdr:cNvPr id="175" name="直線コネクタ 174"/>
        <xdr:cNvCxnSpPr/>
      </xdr:nvCxnSpPr>
      <xdr:spPr>
        <a:xfrm>
          <a:off x="4546600" y="1229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20507</xdr:rowOff>
    </xdr:from>
    <xdr:to>
      <xdr:col>24</xdr:col>
      <xdr:colOff>63500</xdr:colOff>
      <xdr:row>78</xdr:row>
      <xdr:rowOff>28325</xdr:rowOff>
    </xdr:to>
    <xdr:cxnSp macro="">
      <xdr:nvCxnSpPr>
        <xdr:cNvPr id="176" name="直線コネクタ 175"/>
        <xdr:cNvCxnSpPr/>
      </xdr:nvCxnSpPr>
      <xdr:spPr>
        <a:xfrm>
          <a:off x="3797300" y="13393607"/>
          <a:ext cx="838200" cy="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72412</xdr:rowOff>
    </xdr:from>
    <xdr:ext cx="469744" cy="259045"/>
    <xdr:sp macro="" textlink="">
      <xdr:nvSpPr>
        <xdr:cNvPr id="177" name="維持補修費平均値テキスト"/>
        <xdr:cNvSpPr txBox="1"/>
      </xdr:nvSpPr>
      <xdr:spPr>
        <a:xfrm>
          <a:off x="4686300" y="12931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49535</xdr:rowOff>
    </xdr:from>
    <xdr:to>
      <xdr:col>24</xdr:col>
      <xdr:colOff>114300</xdr:colOff>
      <xdr:row>76</xdr:row>
      <xdr:rowOff>151135</xdr:rowOff>
    </xdr:to>
    <xdr:sp macro="" textlink="">
      <xdr:nvSpPr>
        <xdr:cNvPr id="178" name="フローチャート: 判断 177"/>
        <xdr:cNvSpPr/>
      </xdr:nvSpPr>
      <xdr:spPr>
        <a:xfrm>
          <a:off x="4584700" y="1307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20507</xdr:rowOff>
    </xdr:from>
    <xdr:to>
      <xdr:col>19</xdr:col>
      <xdr:colOff>177800</xdr:colOff>
      <xdr:row>78</xdr:row>
      <xdr:rowOff>37698</xdr:rowOff>
    </xdr:to>
    <xdr:cxnSp macro="">
      <xdr:nvCxnSpPr>
        <xdr:cNvPr id="179" name="直線コネクタ 178"/>
        <xdr:cNvCxnSpPr/>
      </xdr:nvCxnSpPr>
      <xdr:spPr>
        <a:xfrm flipV="1">
          <a:off x="2908300" y="13393607"/>
          <a:ext cx="889000" cy="1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50495</xdr:rowOff>
    </xdr:from>
    <xdr:to>
      <xdr:col>20</xdr:col>
      <xdr:colOff>38100</xdr:colOff>
      <xdr:row>76</xdr:row>
      <xdr:rowOff>152095</xdr:rowOff>
    </xdr:to>
    <xdr:sp macro="" textlink="">
      <xdr:nvSpPr>
        <xdr:cNvPr id="180" name="フローチャート: 判断 179"/>
        <xdr:cNvSpPr/>
      </xdr:nvSpPr>
      <xdr:spPr>
        <a:xfrm>
          <a:off x="3746500" y="130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168622</xdr:rowOff>
    </xdr:from>
    <xdr:ext cx="469744" cy="259045"/>
    <xdr:sp macro="" textlink="">
      <xdr:nvSpPr>
        <xdr:cNvPr id="181" name="テキスト ボックス 180"/>
        <xdr:cNvSpPr txBox="1"/>
      </xdr:nvSpPr>
      <xdr:spPr>
        <a:xfrm>
          <a:off x="3562428" y="12855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37698</xdr:rowOff>
    </xdr:from>
    <xdr:to>
      <xdr:col>15</xdr:col>
      <xdr:colOff>50800</xdr:colOff>
      <xdr:row>78</xdr:row>
      <xdr:rowOff>43049</xdr:rowOff>
    </xdr:to>
    <xdr:cxnSp macro="">
      <xdr:nvCxnSpPr>
        <xdr:cNvPr id="182" name="直線コネクタ 181"/>
        <xdr:cNvCxnSpPr/>
      </xdr:nvCxnSpPr>
      <xdr:spPr>
        <a:xfrm flipV="1">
          <a:off x="2019300" y="13410798"/>
          <a:ext cx="889000" cy="5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57034</xdr:rowOff>
    </xdr:from>
    <xdr:to>
      <xdr:col>15</xdr:col>
      <xdr:colOff>101600</xdr:colOff>
      <xdr:row>76</xdr:row>
      <xdr:rowOff>158634</xdr:rowOff>
    </xdr:to>
    <xdr:sp macro="" textlink="">
      <xdr:nvSpPr>
        <xdr:cNvPr id="183" name="フローチャート: 判断 182"/>
        <xdr:cNvSpPr/>
      </xdr:nvSpPr>
      <xdr:spPr>
        <a:xfrm>
          <a:off x="2857500" y="1308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3710</xdr:rowOff>
    </xdr:from>
    <xdr:ext cx="469744" cy="259045"/>
    <xdr:sp macro="" textlink="">
      <xdr:nvSpPr>
        <xdr:cNvPr id="184" name="テキスト ボックス 183"/>
        <xdr:cNvSpPr txBox="1"/>
      </xdr:nvSpPr>
      <xdr:spPr>
        <a:xfrm>
          <a:off x="2673428" y="12862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37654</xdr:rowOff>
    </xdr:from>
    <xdr:to>
      <xdr:col>10</xdr:col>
      <xdr:colOff>114300</xdr:colOff>
      <xdr:row>78</xdr:row>
      <xdr:rowOff>43049</xdr:rowOff>
    </xdr:to>
    <xdr:cxnSp macro="">
      <xdr:nvCxnSpPr>
        <xdr:cNvPr id="185" name="直線コネクタ 184"/>
        <xdr:cNvCxnSpPr/>
      </xdr:nvCxnSpPr>
      <xdr:spPr>
        <a:xfrm>
          <a:off x="1130300" y="13410754"/>
          <a:ext cx="8890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17211</xdr:rowOff>
    </xdr:from>
    <xdr:to>
      <xdr:col>10</xdr:col>
      <xdr:colOff>165100</xdr:colOff>
      <xdr:row>76</xdr:row>
      <xdr:rowOff>118811</xdr:rowOff>
    </xdr:to>
    <xdr:sp macro="" textlink="">
      <xdr:nvSpPr>
        <xdr:cNvPr id="186" name="フローチャート: 判断 185"/>
        <xdr:cNvSpPr/>
      </xdr:nvSpPr>
      <xdr:spPr>
        <a:xfrm>
          <a:off x="1968500" y="1304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135338</xdr:rowOff>
    </xdr:from>
    <xdr:ext cx="469744" cy="259045"/>
    <xdr:sp macro="" textlink="">
      <xdr:nvSpPr>
        <xdr:cNvPr id="187" name="テキスト ボックス 186"/>
        <xdr:cNvSpPr txBox="1"/>
      </xdr:nvSpPr>
      <xdr:spPr>
        <a:xfrm>
          <a:off x="1784428" y="1282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128219</xdr:rowOff>
    </xdr:from>
    <xdr:to>
      <xdr:col>6</xdr:col>
      <xdr:colOff>38100</xdr:colOff>
      <xdr:row>77</xdr:row>
      <xdr:rowOff>58369</xdr:rowOff>
    </xdr:to>
    <xdr:sp macro="" textlink="">
      <xdr:nvSpPr>
        <xdr:cNvPr id="188" name="フローチャート: 判断 187"/>
        <xdr:cNvSpPr/>
      </xdr:nvSpPr>
      <xdr:spPr>
        <a:xfrm>
          <a:off x="1079500" y="1315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74896</xdr:rowOff>
    </xdr:from>
    <xdr:ext cx="469744" cy="259045"/>
    <xdr:sp macro="" textlink="">
      <xdr:nvSpPr>
        <xdr:cNvPr id="189" name="テキスト ボックス 188"/>
        <xdr:cNvSpPr txBox="1"/>
      </xdr:nvSpPr>
      <xdr:spPr>
        <a:xfrm>
          <a:off x="895428" y="1293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148975</xdr:rowOff>
    </xdr:from>
    <xdr:to>
      <xdr:col>24</xdr:col>
      <xdr:colOff>114300</xdr:colOff>
      <xdr:row>78</xdr:row>
      <xdr:rowOff>79125</xdr:rowOff>
    </xdr:to>
    <xdr:sp macro="" textlink="">
      <xdr:nvSpPr>
        <xdr:cNvPr id="195" name="楕円 194"/>
        <xdr:cNvSpPr/>
      </xdr:nvSpPr>
      <xdr:spPr>
        <a:xfrm>
          <a:off x="4584700" y="1335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63902</xdr:rowOff>
    </xdr:from>
    <xdr:ext cx="469744" cy="259045"/>
    <xdr:sp macro="" textlink="">
      <xdr:nvSpPr>
        <xdr:cNvPr id="196" name="維持補修費該当値テキスト"/>
        <xdr:cNvSpPr txBox="1"/>
      </xdr:nvSpPr>
      <xdr:spPr>
        <a:xfrm>
          <a:off x="4686300" y="1326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141157</xdr:rowOff>
    </xdr:from>
    <xdr:to>
      <xdr:col>20</xdr:col>
      <xdr:colOff>38100</xdr:colOff>
      <xdr:row>78</xdr:row>
      <xdr:rowOff>71307</xdr:rowOff>
    </xdr:to>
    <xdr:sp macro="" textlink="">
      <xdr:nvSpPr>
        <xdr:cNvPr id="197" name="楕円 196"/>
        <xdr:cNvSpPr/>
      </xdr:nvSpPr>
      <xdr:spPr>
        <a:xfrm>
          <a:off x="3746500" y="1334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62434</xdr:rowOff>
    </xdr:from>
    <xdr:ext cx="469744" cy="259045"/>
    <xdr:sp macro="" textlink="">
      <xdr:nvSpPr>
        <xdr:cNvPr id="198" name="テキスト ボックス 197"/>
        <xdr:cNvSpPr txBox="1"/>
      </xdr:nvSpPr>
      <xdr:spPr>
        <a:xfrm>
          <a:off x="3562428" y="1343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158348</xdr:rowOff>
    </xdr:from>
    <xdr:to>
      <xdr:col>15</xdr:col>
      <xdr:colOff>101600</xdr:colOff>
      <xdr:row>78</xdr:row>
      <xdr:rowOff>88498</xdr:rowOff>
    </xdr:to>
    <xdr:sp macro="" textlink="">
      <xdr:nvSpPr>
        <xdr:cNvPr id="199" name="楕円 198"/>
        <xdr:cNvSpPr/>
      </xdr:nvSpPr>
      <xdr:spPr>
        <a:xfrm>
          <a:off x="2857500" y="1335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79625</xdr:rowOff>
    </xdr:from>
    <xdr:ext cx="469744" cy="259045"/>
    <xdr:sp macro="" textlink="">
      <xdr:nvSpPr>
        <xdr:cNvPr id="200" name="テキスト ボックス 199"/>
        <xdr:cNvSpPr txBox="1"/>
      </xdr:nvSpPr>
      <xdr:spPr>
        <a:xfrm>
          <a:off x="2673428" y="1345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163699</xdr:rowOff>
    </xdr:from>
    <xdr:to>
      <xdr:col>10</xdr:col>
      <xdr:colOff>165100</xdr:colOff>
      <xdr:row>78</xdr:row>
      <xdr:rowOff>93849</xdr:rowOff>
    </xdr:to>
    <xdr:sp macro="" textlink="">
      <xdr:nvSpPr>
        <xdr:cNvPr id="201" name="楕円 200"/>
        <xdr:cNvSpPr/>
      </xdr:nvSpPr>
      <xdr:spPr>
        <a:xfrm>
          <a:off x="1968500" y="1336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84976</xdr:rowOff>
    </xdr:from>
    <xdr:ext cx="469744" cy="259045"/>
    <xdr:sp macro="" textlink="">
      <xdr:nvSpPr>
        <xdr:cNvPr id="202" name="テキスト ボックス 201"/>
        <xdr:cNvSpPr txBox="1"/>
      </xdr:nvSpPr>
      <xdr:spPr>
        <a:xfrm>
          <a:off x="1784428" y="1345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158304</xdr:rowOff>
    </xdr:from>
    <xdr:to>
      <xdr:col>6</xdr:col>
      <xdr:colOff>38100</xdr:colOff>
      <xdr:row>78</xdr:row>
      <xdr:rowOff>88454</xdr:rowOff>
    </xdr:to>
    <xdr:sp macro="" textlink="">
      <xdr:nvSpPr>
        <xdr:cNvPr id="203" name="楕円 202"/>
        <xdr:cNvSpPr/>
      </xdr:nvSpPr>
      <xdr:spPr>
        <a:xfrm>
          <a:off x="1079500" y="1335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79581</xdr:rowOff>
    </xdr:from>
    <xdr:ext cx="469744" cy="259045"/>
    <xdr:sp macro="" textlink="">
      <xdr:nvSpPr>
        <xdr:cNvPr id="204" name="テキスト ボックス 203"/>
        <xdr:cNvSpPr txBox="1"/>
      </xdr:nvSpPr>
      <xdr:spPr>
        <a:xfrm>
          <a:off x="895428" y="134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7" name="テキスト ボックス 216"/>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84624</xdr:rowOff>
    </xdr:from>
    <xdr:to>
      <xdr:col>24</xdr:col>
      <xdr:colOff>62865</xdr:colOff>
      <xdr:row>98</xdr:row>
      <xdr:rowOff>34136</xdr:rowOff>
    </xdr:to>
    <xdr:cxnSp macro="">
      <xdr:nvCxnSpPr>
        <xdr:cNvPr id="231" name="直線コネクタ 230"/>
        <xdr:cNvCxnSpPr/>
      </xdr:nvCxnSpPr>
      <xdr:spPr>
        <a:xfrm flipV="1">
          <a:off x="4633595" y="15515124"/>
          <a:ext cx="1270" cy="1321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37963</xdr:rowOff>
    </xdr:from>
    <xdr:ext cx="599010" cy="259045"/>
    <xdr:sp macro="" textlink="">
      <xdr:nvSpPr>
        <xdr:cNvPr id="232" name="扶助費最小値テキスト"/>
        <xdr:cNvSpPr txBox="1"/>
      </xdr:nvSpPr>
      <xdr:spPr>
        <a:xfrm>
          <a:off x="4686300" y="16840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34136</xdr:rowOff>
    </xdr:from>
    <xdr:to>
      <xdr:col>24</xdr:col>
      <xdr:colOff>152400</xdr:colOff>
      <xdr:row>98</xdr:row>
      <xdr:rowOff>34136</xdr:rowOff>
    </xdr:to>
    <xdr:cxnSp macro="">
      <xdr:nvCxnSpPr>
        <xdr:cNvPr id="233" name="直線コネクタ 232"/>
        <xdr:cNvCxnSpPr/>
      </xdr:nvCxnSpPr>
      <xdr:spPr>
        <a:xfrm>
          <a:off x="4546600" y="168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31301</xdr:rowOff>
    </xdr:from>
    <xdr:ext cx="599010" cy="259045"/>
    <xdr:sp macro="" textlink="">
      <xdr:nvSpPr>
        <xdr:cNvPr id="234" name="扶助費最大値テキスト"/>
        <xdr:cNvSpPr txBox="1"/>
      </xdr:nvSpPr>
      <xdr:spPr>
        <a:xfrm>
          <a:off x="4686300" y="15290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84624</xdr:rowOff>
    </xdr:from>
    <xdr:to>
      <xdr:col>24</xdr:col>
      <xdr:colOff>152400</xdr:colOff>
      <xdr:row>90</xdr:row>
      <xdr:rowOff>84624</xdr:rowOff>
    </xdr:to>
    <xdr:cxnSp macro="">
      <xdr:nvCxnSpPr>
        <xdr:cNvPr id="235" name="直線コネクタ 234"/>
        <xdr:cNvCxnSpPr/>
      </xdr:nvCxnSpPr>
      <xdr:spPr>
        <a:xfrm>
          <a:off x="4546600" y="15515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35736</xdr:rowOff>
    </xdr:from>
    <xdr:to>
      <xdr:col>24</xdr:col>
      <xdr:colOff>63500</xdr:colOff>
      <xdr:row>94</xdr:row>
      <xdr:rowOff>149578</xdr:rowOff>
    </xdr:to>
    <xdr:cxnSp macro="">
      <xdr:nvCxnSpPr>
        <xdr:cNvPr id="236" name="直線コネクタ 235"/>
        <xdr:cNvCxnSpPr/>
      </xdr:nvCxnSpPr>
      <xdr:spPr>
        <a:xfrm flipV="1">
          <a:off x="3797300" y="16152036"/>
          <a:ext cx="838200" cy="11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88946</xdr:rowOff>
    </xdr:from>
    <xdr:ext cx="599010" cy="259045"/>
    <xdr:sp macro="" textlink="">
      <xdr:nvSpPr>
        <xdr:cNvPr id="237" name="扶助費平均値テキスト"/>
        <xdr:cNvSpPr txBox="1"/>
      </xdr:nvSpPr>
      <xdr:spPr>
        <a:xfrm>
          <a:off x="4686300" y="163766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110519</xdr:rowOff>
    </xdr:from>
    <xdr:to>
      <xdr:col>24</xdr:col>
      <xdr:colOff>114300</xdr:colOff>
      <xdr:row>96</xdr:row>
      <xdr:rowOff>40669</xdr:rowOff>
    </xdr:to>
    <xdr:sp macro="" textlink="">
      <xdr:nvSpPr>
        <xdr:cNvPr id="238" name="フローチャート: 判断 237"/>
        <xdr:cNvSpPr/>
      </xdr:nvSpPr>
      <xdr:spPr>
        <a:xfrm>
          <a:off x="4584700" y="1639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149578</xdr:rowOff>
    </xdr:from>
    <xdr:to>
      <xdr:col>19</xdr:col>
      <xdr:colOff>177800</xdr:colOff>
      <xdr:row>95</xdr:row>
      <xdr:rowOff>66466</xdr:rowOff>
    </xdr:to>
    <xdr:cxnSp macro="">
      <xdr:nvCxnSpPr>
        <xdr:cNvPr id="239" name="直線コネクタ 238"/>
        <xdr:cNvCxnSpPr/>
      </xdr:nvCxnSpPr>
      <xdr:spPr>
        <a:xfrm flipV="1">
          <a:off x="2908300" y="16265878"/>
          <a:ext cx="889000" cy="8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65746</xdr:rowOff>
    </xdr:from>
    <xdr:to>
      <xdr:col>20</xdr:col>
      <xdr:colOff>38100</xdr:colOff>
      <xdr:row>96</xdr:row>
      <xdr:rowOff>167346</xdr:rowOff>
    </xdr:to>
    <xdr:sp macro="" textlink="">
      <xdr:nvSpPr>
        <xdr:cNvPr id="240" name="フローチャート: 判断 239"/>
        <xdr:cNvSpPr/>
      </xdr:nvSpPr>
      <xdr:spPr>
        <a:xfrm>
          <a:off x="3746500" y="1652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158473</xdr:rowOff>
    </xdr:from>
    <xdr:ext cx="599010" cy="259045"/>
    <xdr:sp macro="" textlink="">
      <xdr:nvSpPr>
        <xdr:cNvPr id="241" name="テキスト ボックス 240"/>
        <xdr:cNvSpPr txBox="1"/>
      </xdr:nvSpPr>
      <xdr:spPr>
        <a:xfrm>
          <a:off x="3497795" y="1661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35246</xdr:rowOff>
    </xdr:from>
    <xdr:to>
      <xdr:col>15</xdr:col>
      <xdr:colOff>50800</xdr:colOff>
      <xdr:row>95</xdr:row>
      <xdr:rowOff>66466</xdr:rowOff>
    </xdr:to>
    <xdr:cxnSp macro="">
      <xdr:nvCxnSpPr>
        <xdr:cNvPr id="242" name="直線コネクタ 241"/>
        <xdr:cNvCxnSpPr/>
      </xdr:nvCxnSpPr>
      <xdr:spPr>
        <a:xfrm>
          <a:off x="2019300" y="16151546"/>
          <a:ext cx="889000" cy="20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51704</xdr:rowOff>
    </xdr:from>
    <xdr:to>
      <xdr:col>15</xdr:col>
      <xdr:colOff>101600</xdr:colOff>
      <xdr:row>97</xdr:row>
      <xdr:rowOff>153304</xdr:rowOff>
    </xdr:to>
    <xdr:sp macro="" textlink="">
      <xdr:nvSpPr>
        <xdr:cNvPr id="243" name="フローチャート: 判断 242"/>
        <xdr:cNvSpPr/>
      </xdr:nvSpPr>
      <xdr:spPr>
        <a:xfrm>
          <a:off x="2857500" y="1668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144431</xdr:rowOff>
    </xdr:from>
    <xdr:ext cx="599010" cy="259045"/>
    <xdr:sp macro="" textlink="">
      <xdr:nvSpPr>
        <xdr:cNvPr id="244" name="テキスト ボックス 243"/>
        <xdr:cNvSpPr txBox="1"/>
      </xdr:nvSpPr>
      <xdr:spPr>
        <a:xfrm>
          <a:off x="2608795" y="1677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35246</xdr:rowOff>
    </xdr:from>
    <xdr:to>
      <xdr:col>10</xdr:col>
      <xdr:colOff>114300</xdr:colOff>
      <xdr:row>96</xdr:row>
      <xdr:rowOff>116039</xdr:rowOff>
    </xdr:to>
    <xdr:cxnSp macro="">
      <xdr:nvCxnSpPr>
        <xdr:cNvPr id="245" name="直線コネクタ 244"/>
        <xdr:cNvCxnSpPr/>
      </xdr:nvCxnSpPr>
      <xdr:spPr>
        <a:xfrm flipV="1">
          <a:off x="1130300" y="16151546"/>
          <a:ext cx="889000" cy="42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1787</xdr:rowOff>
    </xdr:from>
    <xdr:to>
      <xdr:col>10</xdr:col>
      <xdr:colOff>165100</xdr:colOff>
      <xdr:row>96</xdr:row>
      <xdr:rowOff>103387</xdr:rowOff>
    </xdr:to>
    <xdr:sp macro="" textlink="">
      <xdr:nvSpPr>
        <xdr:cNvPr id="246" name="フローチャート: 判断 245"/>
        <xdr:cNvSpPr/>
      </xdr:nvSpPr>
      <xdr:spPr>
        <a:xfrm>
          <a:off x="1968500" y="1646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94514</xdr:rowOff>
    </xdr:from>
    <xdr:ext cx="599010" cy="259045"/>
    <xdr:sp macro="" textlink="">
      <xdr:nvSpPr>
        <xdr:cNvPr id="247" name="テキスト ボックス 246"/>
        <xdr:cNvSpPr txBox="1"/>
      </xdr:nvSpPr>
      <xdr:spPr>
        <a:xfrm>
          <a:off x="1719795" y="1655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165252</xdr:rowOff>
    </xdr:from>
    <xdr:to>
      <xdr:col>6</xdr:col>
      <xdr:colOff>38100</xdr:colOff>
      <xdr:row>97</xdr:row>
      <xdr:rowOff>95402</xdr:rowOff>
    </xdr:to>
    <xdr:sp macro="" textlink="">
      <xdr:nvSpPr>
        <xdr:cNvPr id="248" name="フローチャート: 判断 247"/>
        <xdr:cNvSpPr/>
      </xdr:nvSpPr>
      <xdr:spPr>
        <a:xfrm>
          <a:off x="1079500" y="16624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86529</xdr:rowOff>
    </xdr:from>
    <xdr:ext cx="599010" cy="259045"/>
    <xdr:sp macro="" textlink="">
      <xdr:nvSpPr>
        <xdr:cNvPr id="249" name="テキスト ボックス 248"/>
        <xdr:cNvSpPr txBox="1"/>
      </xdr:nvSpPr>
      <xdr:spPr>
        <a:xfrm>
          <a:off x="830795" y="16717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156386</xdr:rowOff>
    </xdr:from>
    <xdr:to>
      <xdr:col>24</xdr:col>
      <xdr:colOff>114300</xdr:colOff>
      <xdr:row>94</xdr:row>
      <xdr:rowOff>86536</xdr:rowOff>
    </xdr:to>
    <xdr:sp macro="" textlink="">
      <xdr:nvSpPr>
        <xdr:cNvPr id="255" name="楕円 254"/>
        <xdr:cNvSpPr/>
      </xdr:nvSpPr>
      <xdr:spPr>
        <a:xfrm>
          <a:off x="4584700" y="1610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7813</xdr:rowOff>
    </xdr:from>
    <xdr:ext cx="599010" cy="259045"/>
    <xdr:sp macro="" textlink="">
      <xdr:nvSpPr>
        <xdr:cNvPr id="256" name="扶助費該当値テキスト"/>
        <xdr:cNvSpPr txBox="1"/>
      </xdr:nvSpPr>
      <xdr:spPr>
        <a:xfrm>
          <a:off x="4686300" y="15952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98778</xdr:rowOff>
    </xdr:from>
    <xdr:to>
      <xdr:col>20</xdr:col>
      <xdr:colOff>38100</xdr:colOff>
      <xdr:row>95</xdr:row>
      <xdr:rowOff>28928</xdr:rowOff>
    </xdr:to>
    <xdr:sp macro="" textlink="">
      <xdr:nvSpPr>
        <xdr:cNvPr id="257" name="楕円 256"/>
        <xdr:cNvSpPr/>
      </xdr:nvSpPr>
      <xdr:spPr>
        <a:xfrm>
          <a:off x="3746500" y="1621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45455</xdr:rowOff>
    </xdr:from>
    <xdr:ext cx="599010" cy="259045"/>
    <xdr:sp macro="" textlink="">
      <xdr:nvSpPr>
        <xdr:cNvPr id="258" name="テキスト ボックス 257"/>
        <xdr:cNvSpPr txBox="1"/>
      </xdr:nvSpPr>
      <xdr:spPr>
        <a:xfrm>
          <a:off x="3497795" y="1599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15666</xdr:rowOff>
    </xdr:from>
    <xdr:to>
      <xdr:col>15</xdr:col>
      <xdr:colOff>101600</xdr:colOff>
      <xdr:row>95</xdr:row>
      <xdr:rowOff>117266</xdr:rowOff>
    </xdr:to>
    <xdr:sp macro="" textlink="">
      <xdr:nvSpPr>
        <xdr:cNvPr id="259" name="楕円 258"/>
        <xdr:cNvSpPr/>
      </xdr:nvSpPr>
      <xdr:spPr>
        <a:xfrm>
          <a:off x="2857500" y="1630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133793</xdr:rowOff>
    </xdr:from>
    <xdr:ext cx="599010" cy="259045"/>
    <xdr:sp macro="" textlink="">
      <xdr:nvSpPr>
        <xdr:cNvPr id="260" name="テキスト ボックス 259"/>
        <xdr:cNvSpPr txBox="1"/>
      </xdr:nvSpPr>
      <xdr:spPr>
        <a:xfrm>
          <a:off x="2608795" y="16078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155896</xdr:rowOff>
    </xdr:from>
    <xdr:to>
      <xdr:col>10</xdr:col>
      <xdr:colOff>165100</xdr:colOff>
      <xdr:row>94</xdr:row>
      <xdr:rowOff>86046</xdr:rowOff>
    </xdr:to>
    <xdr:sp macro="" textlink="">
      <xdr:nvSpPr>
        <xdr:cNvPr id="261" name="楕円 260"/>
        <xdr:cNvSpPr/>
      </xdr:nvSpPr>
      <xdr:spPr>
        <a:xfrm>
          <a:off x="1968500" y="1610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102573</xdr:rowOff>
    </xdr:from>
    <xdr:ext cx="599010" cy="259045"/>
    <xdr:sp macro="" textlink="">
      <xdr:nvSpPr>
        <xdr:cNvPr id="262" name="テキスト ボックス 261"/>
        <xdr:cNvSpPr txBox="1"/>
      </xdr:nvSpPr>
      <xdr:spPr>
        <a:xfrm>
          <a:off x="1719795" y="15875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65239</xdr:rowOff>
    </xdr:from>
    <xdr:to>
      <xdr:col>6</xdr:col>
      <xdr:colOff>38100</xdr:colOff>
      <xdr:row>96</xdr:row>
      <xdr:rowOff>166839</xdr:rowOff>
    </xdr:to>
    <xdr:sp macro="" textlink="">
      <xdr:nvSpPr>
        <xdr:cNvPr id="263" name="楕円 262"/>
        <xdr:cNvSpPr/>
      </xdr:nvSpPr>
      <xdr:spPr>
        <a:xfrm>
          <a:off x="1079500" y="1652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11916</xdr:rowOff>
    </xdr:from>
    <xdr:ext cx="599010" cy="259045"/>
    <xdr:sp macro="" textlink="">
      <xdr:nvSpPr>
        <xdr:cNvPr id="264" name="テキスト ボックス 263"/>
        <xdr:cNvSpPr txBox="1"/>
      </xdr:nvSpPr>
      <xdr:spPr>
        <a:xfrm>
          <a:off x="830795" y="16299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143173</xdr:rowOff>
    </xdr:from>
    <xdr:to>
      <xdr:col>54</xdr:col>
      <xdr:colOff>189865</xdr:colOff>
      <xdr:row>39</xdr:row>
      <xdr:rowOff>126234</xdr:rowOff>
    </xdr:to>
    <xdr:cxnSp macro="">
      <xdr:nvCxnSpPr>
        <xdr:cNvPr id="291" name="直線コネクタ 290"/>
        <xdr:cNvCxnSpPr/>
      </xdr:nvCxnSpPr>
      <xdr:spPr>
        <a:xfrm flipV="1">
          <a:off x="10475595" y="5801023"/>
          <a:ext cx="1270" cy="1011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130061</xdr:rowOff>
    </xdr:from>
    <xdr:ext cx="534377" cy="259045"/>
    <xdr:sp macro="" textlink="">
      <xdr:nvSpPr>
        <xdr:cNvPr id="292" name="補助費等最小値テキスト"/>
        <xdr:cNvSpPr txBox="1"/>
      </xdr:nvSpPr>
      <xdr:spPr>
        <a:xfrm>
          <a:off x="10528300" y="681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126234</xdr:rowOff>
    </xdr:from>
    <xdr:to>
      <xdr:col>55</xdr:col>
      <xdr:colOff>88900</xdr:colOff>
      <xdr:row>39</xdr:row>
      <xdr:rowOff>126234</xdr:rowOff>
    </xdr:to>
    <xdr:cxnSp macro="">
      <xdr:nvCxnSpPr>
        <xdr:cNvPr id="293" name="直線コネクタ 292"/>
        <xdr:cNvCxnSpPr/>
      </xdr:nvCxnSpPr>
      <xdr:spPr>
        <a:xfrm>
          <a:off x="10388600" y="6812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89850</xdr:rowOff>
    </xdr:from>
    <xdr:ext cx="599010" cy="259045"/>
    <xdr:sp macro="" textlink="">
      <xdr:nvSpPr>
        <xdr:cNvPr id="294" name="補助費等最大値テキスト"/>
        <xdr:cNvSpPr txBox="1"/>
      </xdr:nvSpPr>
      <xdr:spPr>
        <a:xfrm>
          <a:off x="10528300" y="557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143173</xdr:rowOff>
    </xdr:from>
    <xdr:to>
      <xdr:col>55</xdr:col>
      <xdr:colOff>88900</xdr:colOff>
      <xdr:row>33</xdr:row>
      <xdr:rowOff>143173</xdr:rowOff>
    </xdr:to>
    <xdr:cxnSp macro="">
      <xdr:nvCxnSpPr>
        <xdr:cNvPr id="295" name="直線コネクタ 294"/>
        <xdr:cNvCxnSpPr/>
      </xdr:nvCxnSpPr>
      <xdr:spPr>
        <a:xfrm>
          <a:off x="10388600" y="5801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58874</xdr:rowOff>
    </xdr:from>
    <xdr:to>
      <xdr:col>55</xdr:col>
      <xdr:colOff>0</xdr:colOff>
      <xdr:row>37</xdr:row>
      <xdr:rowOff>71142</xdr:rowOff>
    </xdr:to>
    <xdr:cxnSp macro="">
      <xdr:nvCxnSpPr>
        <xdr:cNvPr id="296" name="直線コネクタ 295"/>
        <xdr:cNvCxnSpPr/>
      </xdr:nvCxnSpPr>
      <xdr:spPr>
        <a:xfrm>
          <a:off x="9639300" y="6402524"/>
          <a:ext cx="8382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65970</xdr:rowOff>
    </xdr:from>
    <xdr:ext cx="534377" cy="259045"/>
    <xdr:sp macro="" textlink="">
      <xdr:nvSpPr>
        <xdr:cNvPr id="297" name="補助費等平均値テキスト"/>
        <xdr:cNvSpPr txBox="1"/>
      </xdr:nvSpPr>
      <xdr:spPr>
        <a:xfrm>
          <a:off x="10528300" y="6066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43093</xdr:rowOff>
    </xdr:from>
    <xdr:to>
      <xdr:col>55</xdr:col>
      <xdr:colOff>50800</xdr:colOff>
      <xdr:row>36</xdr:row>
      <xdr:rowOff>144693</xdr:rowOff>
    </xdr:to>
    <xdr:sp macro="" textlink="">
      <xdr:nvSpPr>
        <xdr:cNvPr id="298" name="フローチャート: 判断 297"/>
        <xdr:cNvSpPr/>
      </xdr:nvSpPr>
      <xdr:spPr>
        <a:xfrm>
          <a:off x="10426700" y="621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58874</xdr:rowOff>
    </xdr:from>
    <xdr:to>
      <xdr:col>50</xdr:col>
      <xdr:colOff>114300</xdr:colOff>
      <xdr:row>37</xdr:row>
      <xdr:rowOff>129674</xdr:rowOff>
    </xdr:to>
    <xdr:cxnSp macro="">
      <xdr:nvCxnSpPr>
        <xdr:cNvPr id="299" name="直線コネクタ 298"/>
        <xdr:cNvCxnSpPr/>
      </xdr:nvCxnSpPr>
      <xdr:spPr>
        <a:xfrm flipV="1">
          <a:off x="8750300" y="6402524"/>
          <a:ext cx="889000" cy="7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20331</xdr:rowOff>
    </xdr:from>
    <xdr:to>
      <xdr:col>50</xdr:col>
      <xdr:colOff>165100</xdr:colOff>
      <xdr:row>36</xdr:row>
      <xdr:rowOff>121931</xdr:rowOff>
    </xdr:to>
    <xdr:sp macro="" textlink="">
      <xdr:nvSpPr>
        <xdr:cNvPr id="300" name="フローチャート: 判断 299"/>
        <xdr:cNvSpPr/>
      </xdr:nvSpPr>
      <xdr:spPr>
        <a:xfrm>
          <a:off x="9588500" y="6192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138458</xdr:rowOff>
    </xdr:from>
    <xdr:ext cx="534377" cy="259045"/>
    <xdr:sp macro="" textlink="">
      <xdr:nvSpPr>
        <xdr:cNvPr id="301" name="テキスト ボックス 300"/>
        <xdr:cNvSpPr txBox="1"/>
      </xdr:nvSpPr>
      <xdr:spPr>
        <a:xfrm>
          <a:off x="9372111" y="596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98966</xdr:rowOff>
    </xdr:from>
    <xdr:to>
      <xdr:col>45</xdr:col>
      <xdr:colOff>177800</xdr:colOff>
      <xdr:row>37</xdr:row>
      <xdr:rowOff>129674</xdr:rowOff>
    </xdr:to>
    <xdr:cxnSp macro="">
      <xdr:nvCxnSpPr>
        <xdr:cNvPr id="302" name="直線コネクタ 301"/>
        <xdr:cNvCxnSpPr/>
      </xdr:nvCxnSpPr>
      <xdr:spPr>
        <a:xfrm>
          <a:off x="7861300" y="6442616"/>
          <a:ext cx="889000" cy="3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3806</xdr:rowOff>
    </xdr:from>
    <xdr:to>
      <xdr:col>46</xdr:col>
      <xdr:colOff>38100</xdr:colOff>
      <xdr:row>36</xdr:row>
      <xdr:rowOff>105406</xdr:rowOff>
    </xdr:to>
    <xdr:sp macro="" textlink="">
      <xdr:nvSpPr>
        <xdr:cNvPr id="303" name="フローチャート: 判断 302"/>
        <xdr:cNvSpPr/>
      </xdr:nvSpPr>
      <xdr:spPr>
        <a:xfrm>
          <a:off x="8699500" y="617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121933</xdr:rowOff>
    </xdr:from>
    <xdr:ext cx="534377" cy="259045"/>
    <xdr:sp macro="" textlink="">
      <xdr:nvSpPr>
        <xdr:cNvPr id="304" name="テキスト ボックス 303"/>
        <xdr:cNvSpPr txBox="1"/>
      </xdr:nvSpPr>
      <xdr:spPr>
        <a:xfrm>
          <a:off x="8483111" y="595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34228</xdr:rowOff>
    </xdr:from>
    <xdr:to>
      <xdr:col>41</xdr:col>
      <xdr:colOff>50800</xdr:colOff>
      <xdr:row>37</xdr:row>
      <xdr:rowOff>98966</xdr:rowOff>
    </xdr:to>
    <xdr:cxnSp macro="">
      <xdr:nvCxnSpPr>
        <xdr:cNvPr id="305" name="直線コネクタ 304"/>
        <xdr:cNvCxnSpPr/>
      </xdr:nvCxnSpPr>
      <xdr:spPr>
        <a:xfrm>
          <a:off x="6972300" y="5349178"/>
          <a:ext cx="889000" cy="1093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98577</xdr:rowOff>
    </xdr:from>
    <xdr:to>
      <xdr:col>41</xdr:col>
      <xdr:colOff>101600</xdr:colOff>
      <xdr:row>37</xdr:row>
      <xdr:rowOff>28727</xdr:rowOff>
    </xdr:to>
    <xdr:sp macro="" textlink="">
      <xdr:nvSpPr>
        <xdr:cNvPr id="306" name="フローチャート: 判断 305"/>
        <xdr:cNvSpPr/>
      </xdr:nvSpPr>
      <xdr:spPr>
        <a:xfrm>
          <a:off x="7810500" y="627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45254</xdr:rowOff>
    </xdr:from>
    <xdr:ext cx="534377" cy="259045"/>
    <xdr:sp macro="" textlink="">
      <xdr:nvSpPr>
        <xdr:cNvPr id="307" name="テキスト ボックス 306"/>
        <xdr:cNvSpPr txBox="1"/>
      </xdr:nvSpPr>
      <xdr:spPr>
        <a:xfrm>
          <a:off x="7594111" y="604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138245</xdr:rowOff>
    </xdr:from>
    <xdr:to>
      <xdr:col>36</xdr:col>
      <xdr:colOff>165100</xdr:colOff>
      <xdr:row>31</xdr:row>
      <xdr:rowOff>68395</xdr:rowOff>
    </xdr:to>
    <xdr:sp macro="" textlink="">
      <xdr:nvSpPr>
        <xdr:cNvPr id="308" name="フローチャート: 判断 307"/>
        <xdr:cNvSpPr/>
      </xdr:nvSpPr>
      <xdr:spPr>
        <a:xfrm>
          <a:off x="6921500" y="52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84922</xdr:rowOff>
    </xdr:from>
    <xdr:ext cx="599010" cy="259045"/>
    <xdr:sp macro="" textlink="">
      <xdr:nvSpPr>
        <xdr:cNvPr id="309" name="テキスト ボックス 308"/>
        <xdr:cNvSpPr txBox="1"/>
      </xdr:nvSpPr>
      <xdr:spPr>
        <a:xfrm>
          <a:off x="6672795" y="5056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20342</xdr:rowOff>
    </xdr:from>
    <xdr:to>
      <xdr:col>55</xdr:col>
      <xdr:colOff>50800</xdr:colOff>
      <xdr:row>37</xdr:row>
      <xdr:rowOff>121942</xdr:rowOff>
    </xdr:to>
    <xdr:sp macro="" textlink="">
      <xdr:nvSpPr>
        <xdr:cNvPr id="315" name="楕円 314"/>
        <xdr:cNvSpPr/>
      </xdr:nvSpPr>
      <xdr:spPr>
        <a:xfrm>
          <a:off x="10426700" y="636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170219</xdr:rowOff>
    </xdr:from>
    <xdr:ext cx="534377" cy="259045"/>
    <xdr:sp macro="" textlink="">
      <xdr:nvSpPr>
        <xdr:cNvPr id="316" name="補助費等該当値テキスト"/>
        <xdr:cNvSpPr txBox="1"/>
      </xdr:nvSpPr>
      <xdr:spPr>
        <a:xfrm>
          <a:off x="10528300" y="634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8074</xdr:rowOff>
    </xdr:from>
    <xdr:to>
      <xdr:col>50</xdr:col>
      <xdr:colOff>165100</xdr:colOff>
      <xdr:row>37</xdr:row>
      <xdr:rowOff>109674</xdr:rowOff>
    </xdr:to>
    <xdr:sp macro="" textlink="">
      <xdr:nvSpPr>
        <xdr:cNvPr id="317" name="楕円 316"/>
        <xdr:cNvSpPr/>
      </xdr:nvSpPr>
      <xdr:spPr>
        <a:xfrm>
          <a:off x="9588500" y="635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100801</xdr:rowOff>
    </xdr:from>
    <xdr:ext cx="534377" cy="259045"/>
    <xdr:sp macro="" textlink="">
      <xdr:nvSpPr>
        <xdr:cNvPr id="318" name="テキスト ボックス 317"/>
        <xdr:cNvSpPr txBox="1"/>
      </xdr:nvSpPr>
      <xdr:spPr>
        <a:xfrm>
          <a:off x="9372111" y="644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78874</xdr:rowOff>
    </xdr:from>
    <xdr:to>
      <xdr:col>46</xdr:col>
      <xdr:colOff>38100</xdr:colOff>
      <xdr:row>38</xdr:row>
      <xdr:rowOff>9024</xdr:rowOff>
    </xdr:to>
    <xdr:sp macro="" textlink="">
      <xdr:nvSpPr>
        <xdr:cNvPr id="319" name="楕円 318"/>
        <xdr:cNvSpPr/>
      </xdr:nvSpPr>
      <xdr:spPr>
        <a:xfrm>
          <a:off x="8699500" y="642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151</xdr:rowOff>
    </xdr:from>
    <xdr:ext cx="534377" cy="259045"/>
    <xdr:sp macro="" textlink="">
      <xdr:nvSpPr>
        <xdr:cNvPr id="320" name="テキスト ボックス 319"/>
        <xdr:cNvSpPr txBox="1"/>
      </xdr:nvSpPr>
      <xdr:spPr>
        <a:xfrm>
          <a:off x="8483111" y="6515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48166</xdr:rowOff>
    </xdr:from>
    <xdr:to>
      <xdr:col>41</xdr:col>
      <xdr:colOff>101600</xdr:colOff>
      <xdr:row>37</xdr:row>
      <xdr:rowOff>149766</xdr:rowOff>
    </xdr:to>
    <xdr:sp macro="" textlink="">
      <xdr:nvSpPr>
        <xdr:cNvPr id="321" name="楕円 320"/>
        <xdr:cNvSpPr/>
      </xdr:nvSpPr>
      <xdr:spPr>
        <a:xfrm>
          <a:off x="7810500" y="639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140892</xdr:rowOff>
    </xdr:from>
    <xdr:ext cx="534377" cy="259045"/>
    <xdr:sp macro="" textlink="">
      <xdr:nvSpPr>
        <xdr:cNvPr id="322" name="テキスト ボックス 321"/>
        <xdr:cNvSpPr txBox="1"/>
      </xdr:nvSpPr>
      <xdr:spPr>
        <a:xfrm>
          <a:off x="7594111" y="648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154878</xdr:rowOff>
    </xdr:from>
    <xdr:to>
      <xdr:col>36</xdr:col>
      <xdr:colOff>165100</xdr:colOff>
      <xdr:row>31</xdr:row>
      <xdr:rowOff>85028</xdr:rowOff>
    </xdr:to>
    <xdr:sp macro="" textlink="">
      <xdr:nvSpPr>
        <xdr:cNvPr id="323" name="楕円 322"/>
        <xdr:cNvSpPr/>
      </xdr:nvSpPr>
      <xdr:spPr>
        <a:xfrm>
          <a:off x="6921500" y="529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76155</xdr:rowOff>
    </xdr:from>
    <xdr:ext cx="599010" cy="259045"/>
    <xdr:sp macro="" textlink="">
      <xdr:nvSpPr>
        <xdr:cNvPr id="324" name="テキスト ボックス 323"/>
        <xdr:cNvSpPr txBox="1"/>
      </xdr:nvSpPr>
      <xdr:spPr>
        <a:xfrm>
          <a:off x="6672795" y="5391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35" name="テキスト ボックス 334"/>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7" name="テキスト ボックス 336"/>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9" name="テキスト ボックス 338"/>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1" name="テキスト ボックス 340"/>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147881</xdr:rowOff>
    </xdr:from>
    <xdr:to>
      <xdr:col>54</xdr:col>
      <xdr:colOff>189865</xdr:colOff>
      <xdr:row>58</xdr:row>
      <xdr:rowOff>133838</xdr:rowOff>
    </xdr:to>
    <xdr:cxnSp macro="">
      <xdr:nvCxnSpPr>
        <xdr:cNvPr id="351" name="直線コネクタ 350"/>
        <xdr:cNvCxnSpPr/>
      </xdr:nvCxnSpPr>
      <xdr:spPr>
        <a:xfrm flipV="1">
          <a:off x="10475595" y="9063281"/>
          <a:ext cx="1270" cy="1014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137665</xdr:rowOff>
    </xdr:from>
    <xdr:ext cx="534377" cy="259045"/>
    <xdr:sp macro="" textlink="">
      <xdr:nvSpPr>
        <xdr:cNvPr id="352" name="普通建設事業費最小値テキスト"/>
        <xdr:cNvSpPr txBox="1"/>
      </xdr:nvSpPr>
      <xdr:spPr>
        <a:xfrm>
          <a:off x="10528300" y="1008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133838</xdr:rowOff>
    </xdr:from>
    <xdr:to>
      <xdr:col>55</xdr:col>
      <xdr:colOff>88900</xdr:colOff>
      <xdr:row>58</xdr:row>
      <xdr:rowOff>133838</xdr:rowOff>
    </xdr:to>
    <xdr:cxnSp macro="">
      <xdr:nvCxnSpPr>
        <xdr:cNvPr id="353" name="直線コネクタ 352"/>
        <xdr:cNvCxnSpPr/>
      </xdr:nvCxnSpPr>
      <xdr:spPr>
        <a:xfrm>
          <a:off x="10388600" y="10077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94558</xdr:rowOff>
    </xdr:from>
    <xdr:ext cx="599010" cy="259045"/>
    <xdr:sp macro="" textlink="">
      <xdr:nvSpPr>
        <xdr:cNvPr id="354" name="普通建設事業費最大値テキスト"/>
        <xdr:cNvSpPr txBox="1"/>
      </xdr:nvSpPr>
      <xdr:spPr>
        <a:xfrm>
          <a:off x="10528300" y="8838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147881</xdr:rowOff>
    </xdr:from>
    <xdr:to>
      <xdr:col>55</xdr:col>
      <xdr:colOff>88900</xdr:colOff>
      <xdr:row>52</xdr:row>
      <xdr:rowOff>147881</xdr:rowOff>
    </xdr:to>
    <xdr:cxnSp macro="">
      <xdr:nvCxnSpPr>
        <xdr:cNvPr id="355" name="直線コネクタ 354"/>
        <xdr:cNvCxnSpPr/>
      </xdr:nvCxnSpPr>
      <xdr:spPr>
        <a:xfrm>
          <a:off x="10388600" y="9063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164797</xdr:rowOff>
    </xdr:from>
    <xdr:to>
      <xdr:col>55</xdr:col>
      <xdr:colOff>0</xdr:colOff>
      <xdr:row>55</xdr:row>
      <xdr:rowOff>23310</xdr:rowOff>
    </xdr:to>
    <xdr:cxnSp macro="">
      <xdr:nvCxnSpPr>
        <xdr:cNvPr id="356" name="直線コネクタ 355"/>
        <xdr:cNvCxnSpPr/>
      </xdr:nvCxnSpPr>
      <xdr:spPr>
        <a:xfrm flipV="1">
          <a:off x="9639300" y="9251647"/>
          <a:ext cx="838200" cy="20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56469</xdr:rowOff>
    </xdr:from>
    <xdr:ext cx="534377" cy="259045"/>
    <xdr:sp macro="" textlink="">
      <xdr:nvSpPr>
        <xdr:cNvPr id="357" name="普通建設事業費平均値テキスト"/>
        <xdr:cNvSpPr txBox="1"/>
      </xdr:nvSpPr>
      <xdr:spPr>
        <a:xfrm>
          <a:off x="10528300" y="96576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78042</xdr:rowOff>
    </xdr:from>
    <xdr:to>
      <xdr:col>55</xdr:col>
      <xdr:colOff>50800</xdr:colOff>
      <xdr:row>57</xdr:row>
      <xdr:rowOff>8192</xdr:rowOff>
    </xdr:to>
    <xdr:sp macro="" textlink="">
      <xdr:nvSpPr>
        <xdr:cNvPr id="358" name="フローチャート: 判断 357"/>
        <xdr:cNvSpPr/>
      </xdr:nvSpPr>
      <xdr:spPr>
        <a:xfrm>
          <a:off x="10426700" y="9679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64507</xdr:rowOff>
    </xdr:from>
    <xdr:to>
      <xdr:col>50</xdr:col>
      <xdr:colOff>114300</xdr:colOff>
      <xdr:row>55</xdr:row>
      <xdr:rowOff>23310</xdr:rowOff>
    </xdr:to>
    <xdr:cxnSp macro="">
      <xdr:nvCxnSpPr>
        <xdr:cNvPr id="359" name="直線コネクタ 358"/>
        <xdr:cNvCxnSpPr/>
      </xdr:nvCxnSpPr>
      <xdr:spPr>
        <a:xfrm>
          <a:off x="8750300" y="9322807"/>
          <a:ext cx="889000" cy="13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107907</xdr:rowOff>
    </xdr:from>
    <xdr:to>
      <xdr:col>50</xdr:col>
      <xdr:colOff>165100</xdr:colOff>
      <xdr:row>58</xdr:row>
      <xdr:rowOff>38057</xdr:rowOff>
    </xdr:to>
    <xdr:sp macro="" textlink="">
      <xdr:nvSpPr>
        <xdr:cNvPr id="360" name="フローチャート: 判断 359"/>
        <xdr:cNvSpPr/>
      </xdr:nvSpPr>
      <xdr:spPr>
        <a:xfrm>
          <a:off x="9588500" y="988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29184</xdr:rowOff>
    </xdr:from>
    <xdr:ext cx="534377" cy="259045"/>
    <xdr:sp macro="" textlink="">
      <xdr:nvSpPr>
        <xdr:cNvPr id="361" name="テキスト ボックス 360"/>
        <xdr:cNvSpPr txBox="1"/>
      </xdr:nvSpPr>
      <xdr:spPr>
        <a:xfrm>
          <a:off x="9372111" y="9973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133316</xdr:rowOff>
    </xdr:from>
    <xdr:to>
      <xdr:col>45</xdr:col>
      <xdr:colOff>177800</xdr:colOff>
      <xdr:row>54</xdr:row>
      <xdr:rowOff>64507</xdr:rowOff>
    </xdr:to>
    <xdr:cxnSp macro="">
      <xdr:nvCxnSpPr>
        <xdr:cNvPr id="362" name="直線コネクタ 361"/>
        <xdr:cNvCxnSpPr/>
      </xdr:nvCxnSpPr>
      <xdr:spPr>
        <a:xfrm>
          <a:off x="7861300" y="8705816"/>
          <a:ext cx="889000" cy="61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81715</xdr:rowOff>
    </xdr:from>
    <xdr:to>
      <xdr:col>46</xdr:col>
      <xdr:colOff>38100</xdr:colOff>
      <xdr:row>58</xdr:row>
      <xdr:rowOff>11865</xdr:rowOff>
    </xdr:to>
    <xdr:sp macro="" textlink="">
      <xdr:nvSpPr>
        <xdr:cNvPr id="363" name="フローチャート: 判断 362"/>
        <xdr:cNvSpPr/>
      </xdr:nvSpPr>
      <xdr:spPr>
        <a:xfrm>
          <a:off x="8699500" y="985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2992</xdr:rowOff>
    </xdr:from>
    <xdr:ext cx="534377" cy="259045"/>
    <xdr:sp macro="" textlink="">
      <xdr:nvSpPr>
        <xdr:cNvPr id="364" name="テキスト ボックス 363"/>
        <xdr:cNvSpPr txBox="1"/>
      </xdr:nvSpPr>
      <xdr:spPr>
        <a:xfrm>
          <a:off x="8483111" y="9947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133316</xdr:rowOff>
    </xdr:from>
    <xdr:to>
      <xdr:col>41</xdr:col>
      <xdr:colOff>50800</xdr:colOff>
      <xdr:row>55</xdr:row>
      <xdr:rowOff>86551</xdr:rowOff>
    </xdr:to>
    <xdr:cxnSp macro="">
      <xdr:nvCxnSpPr>
        <xdr:cNvPr id="365" name="直線コネクタ 364"/>
        <xdr:cNvCxnSpPr/>
      </xdr:nvCxnSpPr>
      <xdr:spPr>
        <a:xfrm flipV="1">
          <a:off x="6972300" y="8705816"/>
          <a:ext cx="889000" cy="81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27162</xdr:rowOff>
    </xdr:from>
    <xdr:to>
      <xdr:col>41</xdr:col>
      <xdr:colOff>101600</xdr:colOff>
      <xdr:row>57</xdr:row>
      <xdr:rowOff>128762</xdr:rowOff>
    </xdr:to>
    <xdr:sp macro="" textlink="">
      <xdr:nvSpPr>
        <xdr:cNvPr id="366" name="フローチャート: 判断 365"/>
        <xdr:cNvSpPr/>
      </xdr:nvSpPr>
      <xdr:spPr>
        <a:xfrm>
          <a:off x="7810500" y="979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119889</xdr:rowOff>
    </xdr:from>
    <xdr:ext cx="534377" cy="259045"/>
    <xdr:sp macro="" textlink="">
      <xdr:nvSpPr>
        <xdr:cNvPr id="367" name="テキスト ボックス 366"/>
        <xdr:cNvSpPr txBox="1"/>
      </xdr:nvSpPr>
      <xdr:spPr>
        <a:xfrm>
          <a:off x="7594111" y="989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27570</xdr:rowOff>
    </xdr:from>
    <xdr:to>
      <xdr:col>36</xdr:col>
      <xdr:colOff>165100</xdr:colOff>
      <xdr:row>56</xdr:row>
      <xdr:rowOff>129170</xdr:rowOff>
    </xdr:to>
    <xdr:sp macro="" textlink="">
      <xdr:nvSpPr>
        <xdr:cNvPr id="368" name="フローチャート: 判断 367"/>
        <xdr:cNvSpPr/>
      </xdr:nvSpPr>
      <xdr:spPr>
        <a:xfrm>
          <a:off x="6921500" y="962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120297</xdr:rowOff>
    </xdr:from>
    <xdr:ext cx="534377" cy="259045"/>
    <xdr:sp macro="" textlink="">
      <xdr:nvSpPr>
        <xdr:cNvPr id="369" name="テキスト ボックス 368"/>
        <xdr:cNvSpPr txBox="1"/>
      </xdr:nvSpPr>
      <xdr:spPr>
        <a:xfrm>
          <a:off x="6705111" y="972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113997</xdr:rowOff>
    </xdr:from>
    <xdr:to>
      <xdr:col>55</xdr:col>
      <xdr:colOff>50800</xdr:colOff>
      <xdr:row>54</xdr:row>
      <xdr:rowOff>44147</xdr:rowOff>
    </xdr:to>
    <xdr:sp macro="" textlink="">
      <xdr:nvSpPr>
        <xdr:cNvPr id="375" name="楕円 374"/>
        <xdr:cNvSpPr/>
      </xdr:nvSpPr>
      <xdr:spPr>
        <a:xfrm>
          <a:off x="10426700" y="920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136874</xdr:rowOff>
    </xdr:from>
    <xdr:ext cx="534377" cy="259045"/>
    <xdr:sp macro="" textlink="">
      <xdr:nvSpPr>
        <xdr:cNvPr id="376" name="普通建設事業費該当値テキスト"/>
        <xdr:cNvSpPr txBox="1"/>
      </xdr:nvSpPr>
      <xdr:spPr>
        <a:xfrm>
          <a:off x="10528300" y="905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143960</xdr:rowOff>
    </xdr:from>
    <xdr:to>
      <xdr:col>50</xdr:col>
      <xdr:colOff>165100</xdr:colOff>
      <xdr:row>55</xdr:row>
      <xdr:rowOff>74110</xdr:rowOff>
    </xdr:to>
    <xdr:sp macro="" textlink="">
      <xdr:nvSpPr>
        <xdr:cNvPr id="377" name="楕円 376"/>
        <xdr:cNvSpPr/>
      </xdr:nvSpPr>
      <xdr:spPr>
        <a:xfrm>
          <a:off x="9588500" y="940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90637</xdr:rowOff>
    </xdr:from>
    <xdr:ext cx="534377" cy="259045"/>
    <xdr:sp macro="" textlink="">
      <xdr:nvSpPr>
        <xdr:cNvPr id="378" name="テキスト ボックス 377"/>
        <xdr:cNvSpPr txBox="1"/>
      </xdr:nvSpPr>
      <xdr:spPr>
        <a:xfrm>
          <a:off x="9372111" y="917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13707</xdr:rowOff>
    </xdr:from>
    <xdr:to>
      <xdr:col>46</xdr:col>
      <xdr:colOff>38100</xdr:colOff>
      <xdr:row>54</xdr:row>
      <xdr:rowOff>115307</xdr:rowOff>
    </xdr:to>
    <xdr:sp macro="" textlink="">
      <xdr:nvSpPr>
        <xdr:cNvPr id="379" name="楕円 378"/>
        <xdr:cNvSpPr/>
      </xdr:nvSpPr>
      <xdr:spPr>
        <a:xfrm>
          <a:off x="8699500" y="927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131834</xdr:rowOff>
    </xdr:from>
    <xdr:ext cx="534377" cy="259045"/>
    <xdr:sp macro="" textlink="">
      <xdr:nvSpPr>
        <xdr:cNvPr id="380" name="テキスト ボックス 379"/>
        <xdr:cNvSpPr txBox="1"/>
      </xdr:nvSpPr>
      <xdr:spPr>
        <a:xfrm>
          <a:off x="8483111" y="9047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82516</xdr:rowOff>
    </xdr:from>
    <xdr:to>
      <xdr:col>41</xdr:col>
      <xdr:colOff>101600</xdr:colOff>
      <xdr:row>51</xdr:row>
      <xdr:rowOff>12666</xdr:rowOff>
    </xdr:to>
    <xdr:sp macro="" textlink="">
      <xdr:nvSpPr>
        <xdr:cNvPr id="381" name="楕円 380"/>
        <xdr:cNvSpPr/>
      </xdr:nvSpPr>
      <xdr:spPr>
        <a:xfrm>
          <a:off x="7810500" y="865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49</xdr:row>
      <xdr:rowOff>29193</xdr:rowOff>
    </xdr:from>
    <xdr:ext cx="599010" cy="259045"/>
    <xdr:sp macro="" textlink="">
      <xdr:nvSpPr>
        <xdr:cNvPr id="382" name="テキスト ボックス 381"/>
        <xdr:cNvSpPr txBox="1"/>
      </xdr:nvSpPr>
      <xdr:spPr>
        <a:xfrm>
          <a:off x="7561795" y="8430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35751</xdr:rowOff>
    </xdr:from>
    <xdr:to>
      <xdr:col>36</xdr:col>
      <xdr:colOff>165100</xdr:colOff>
      <xdr:row>55</xdr:row>
      <xdr:rowOff>137351</xdr:rowOff>
    </xdr:to>
    <xdr:sp macro="" textlink="">
      <xdr:nvSpPr>
        <xdr:cNvPr id="383" name="楕円 382"/>
        <xdr:cNvSpPr/>
      </xdr:nvSpPr>
      <xdr:spPr>
        <a:xfrm>
          <a:off x="6921500" y="946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153878</xdr:rowOff>
    </xdr:from>
    <xdr:ext cx="534377" cy="259045"/>
    <xdr:sp macro="" textlink="">
      <xdr:nvSpPr>
        <xdr:cNvPr id="384" name="テキスト ボックス 383"/>
        <xdr:cNvSpPr txBox="1"/>
      </xdr:nvSpPr>
      <xdr:spPr>
        <a:xfrm>
          <a:off x="6705111" y="924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5" name="直線コネクタ 39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6" name="テキスト ボックス 39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7" name="直線コネクタ 39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8" name="テキスト ボックス 397"/>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9" name="直線コネクタ 39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0" name="テキスト ボックス 399"/>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1" name="直線コネクタ 40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2" name="テキスト ボックス 401"/>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104724</xdr:rowOff>
    </xdr:from>
    <xdr:to>
      <xdr:col>54</xdr:col>
      <xdr:colOff>189865</xdr:colOff>
      <xdr:row>78</xdr:row>
      <xdr:rowOff>100290</xdr:rowOff>
    </xdr:to>
    <xdr:cxnSp macro="">
      <xdr:nvCxnSpPr>
        <xdr:cNvPr id="406" name="直線コネクタ 405"/>
        <xdr:cNvCxnSpPr/>
      </xdr:nvCxnSpPr>
      <xdr:spPr>
        <a:xfrm flipV="1">
          <a:off x="10475595" y="12106224"/>
          <a:ext cx="1270" cy="136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104117</xdr:rowOff>
    </xdr:from>
    <xdr:ext cx="378565" cy="259045"/>
    <xdr:sp macro="" textlink="">
      <xdr:nvSpPr>
        <xdr:cNvPr id="407" name="普通建設事業費 （ うち新規整備　）最小値テキスト"/>
        <xdr:cNvSpPr txBox="1"/>
      </xdr:nvSpPr>
      <xdr:spPr>
        <a:xfrm>
          <a:off x="10528300" y="13477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100290</xdr:rowOff>
    </xdr:from>
    <xdr:to>
      <xdr:col>55</xdr:col>
      <xdr:colOff>88900</xdr:colOff>
      <xdr:row>78</xdr:row>
      <xdr:rowOff>100290</xdr:rowOff>
    </xdr:to>
    <xdr:cxnSp macro="">
      <xdr:nvCxnSpPr>
        <xdr:cNvPr id="408" name="直線コネクタ 407"/>
        <xdr:cNvCxnSpPr/>
      </xdr:nvCxnSpPr>
      <xdr:spPr>
        <a:xfrm>
          <a:off x="10388600" y="1347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51401</xdr:rowOff>
    </xdr:from>
    <xdr:ext cx="534377" cy="259045"/>
    <xdr:sp macro="" textlink="">
      <xdr:nvSpPr>
        <xdr:cNvPr id="409" name="普通建設事業費 （ うち新規整備　）最大値テキスト"/>
        <xdr:cNvSpPr txBox="1"/>
      </xdr:nvSpPr>
      <xdr:spPr>
        <a:xfrm>
          <a:off x="10528300" y="1188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104724</xdr:rowOff>
    </xdr:from>
    <xdr:to>
      <xdr:col>55</xdr:col>
      <xdr:colOff>88900</xdr:colOff>
      <xdr:row>70</xdr:row>
      <xdr:rowOff>104724</xdr:rowOff>
    </xdr:to>
    <xdr:cxnSp macro="">
      <xdr:nvCxnSpPr>
        <xdr:cNvPr id="410" name="直線コネクタ 409"/>
        <xdr:cNvCxnSpPr/>
      </xdr:nvCxnSpPr>
      <xdr:spPr>
        <a:xfrm>
          <a:off x="10388600" y="1210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8072</xdr:rowOff>
    </xdr:from>
    <xdr:to>
      <xdr:col>55</xdr:col>
      <xdr:colOff>0</xdr:colOff>
      <xdr:row>77</xdr:row>
      <xdr:rowOff>102301</xdr:rowOff>
    </xdr:to>
    <xdr:cxnSp macro="">
      <xdr:nvCxnSpPr>
        <xdr:cNvPr id="411" name="直線コネクタ 410"/>
        <xdr:cNvCxnSpPr/>
      </xdr:nvCxnSpPr>
      <xdr:spPr>
        <a:xfrm>
          <a:off x="9639300" y="12352472"/>
          <a:ext cx="838200" cy="95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128648</xdr:rowOff>
    </xdr:from>
    <xdr:ext cx="534377" cy="259045"/>
    <xdr:sp macro="" textlink="">
      <xdr:nvSpPr>
        <xdr:cNvPr id="412" name="普通建設事業費 （ うち新規整備　）平均値テキスト"/>
        <xdr:cNvSpPr txBox="1"/>
      </xdr:nvSpPr>
      <xdr:spPr>
        <a:xfrm>
          <a:off x="10528300" y="128159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105771</xdr:rowOff>
    </xdr:from>
    <xdr:to>
      <xdr:col>55</xdr:col>
      <xdr:colOff>50800</xdr:colOff>
      <xdr:row>76</xdr:row>
      <xdr:rowOff>35920</xdr:rowOff>
    </xdr:to>
    <xdr:sp macro="" textlink="">
      <xdr:nvSpPr>
        <xdr:cNvPr id="413" name="フローチャート: 判断 412"/>
        <xdr:cNvSpPr/>
      </xdr:nvSpPr>
      <xdr:spPr>
        <a:xfrm>
          <a:off x="10426700" y="1296452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8072</xdr:rowOff>
    </xdr:from>
    <xdr:to>
      <xdr:col>50</xdr:col>
      <xdr:colOff>114300</xdr:colOff>
      <xdr:row>74</xdr:row>
      <xdr:rowOff>78253</xdr:rowOff>
    </xdr:to>
    <xdr:cxnSp macro="">
      <xdr:nvCxnSpPr>
        <xdr:cNvPr id="414" name="直線コネクタ 413"/>
        <xdr:cNvCxnSpPr/>
      </xdr:nvCxnSpPr>
      <xdr:spPr>
        <a:xfrm flipV="1">
          <a:off x="8750300" y="12352472"/>
          <a:ext cx="889000" cy="41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78659</xdr:rowOff>
    </xdr:from>
    <xdr:to>
      <xdr:col>50</xdr:col>
      <xdr:colOff>165100</xdr:colOff>
      <xdr:row>76</xdr:row>
      <xdr:rowOff>8809</xdr:rowOff>
    </xdr:to>
    <xdr:sp macro="" textlink="">
      <xdr:nvSpPr>
        <xdr:cNvPr id="415" name="フローチャート: 判断 414"/>
        <xdr:cNvSpPr/>
      </xdr:nvSpPr>
      <xdr:spPr>
        <a:xfrm>
          <a:off x="9588500" y="1293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171386</xdr:rowOff>
    </xdr:from>
    <xdr:ext cx="534377" cy="259045"/>
    <xdr:sp macro="" textlink="">
      <xdr:nvSpPr>
        <xdr:cNvPr id="416" name="テキスト ボックス 415"/>
        <xdr:cNvSpPr txBox="1"/>
      </xdr:nvSpPr>
      <xdr:spPr>
        <a:xfrm>
          <a:off x="9372111" y="1303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78253</xdr:rowOff>
    </xdr:from>
    <xdr:to>
      <xdr:col>45</xdr:col>
      <xdr:colOff>177800</xdr:colOff>
      <xdr:row>75</xdr:row>
      <xdr:rowOff>7478</xdr:rowOff>
    </xdr:to>
    <xdr:cxnSp macro="">
      <xdr:nvCxnSpPr>
        <xdr:cNvPr id="417" name="直線コネクタ 416"/>
        <xdr:cNvCxnSpPr/>
      </xdr:nvCxnSpPr>
      <xdr:spPr>
        <a:xfrm flipV="1">
          <a:off x="7861300" y="12765553"/>
          <a:ext cx="889000" cy="10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143124</xdr:rowOff>
    </xdr:from>
    <xdr:to>
      <xdr:col>46</xdr:col>
      <xdr:colOff>38100</xdr:colOff>
      <xdr:row>75</xdr:row>
      <xdr:rowOff>73274</xdr:rowOff>
    </xdr:to>
    <xdr:sp macro="" textlink="">
      <xdr:nvSpPr>
        <xdr:cNvPr id="418" name="フローチャート: 判断 417"/>
        <xdr:cNvSpPr/>
      </xdr:nvSpPr>
      <xdr:spPr>
        <a:xfrm>
          <a:off x="8699500" y="1283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64401</xdr:rowOff>
    </xdr:from>
    <xdr:ext cx="534377" cy="259045"/>
    <xdr:sp macro="" textlink="">
      <xdr:nvSpPr>
        <xdr:cNvPr id="419" name="テキスト ボックス 418"/>
        <xdr:cNvSpPr txBox="1"/>
      </xdr:nvSpPr>
      <xdr:spPr>
        <a:xfrm>
          <a:off x="8483111" y="1292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7478</xdr:rowOff>
    </xdr:from>
    <xdr:to>
      <xdr:col>41</xdr:col>
      <xdr:colOff>50800</xdr:colOff>
      <xdr:row>75</xdr:row>
      <xdr:rowOff>102987</xdr:rowOff>
    </xdr:to>
    <xdr:cxnSp macro="">
      <xdr:nvCxnSpPr>
        <xdr:cNvPr id="420" name="直線コネクタ 419"/>
        <xdr:cNvCxnSpPr/>
      </xdr:nvCxnSpPr>
      <xdr:spPr>
        <a:xfrm flipV="1">
          <a:off x="6972300" y="12866228"/>
          <a:ext cx="889000" cy="95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20594</xdr:rowOff>
    </xdr:from>
    <xdr:to>
      <xdr:col>41</xdr:col>
      <xdr:colOff>101600</xdr:colOff>
      <xdr:row>75</xdr:row>
      <xdr:rowOff>122194</xdr:rowOff>
    </xdr:to>
    <xdr:sp macro="" textlink="">
      <xdr:nvSpPr>
        <xdr:cNvPr id="421" name="フローチャート: 判断 420"/>
        <xdr:cNvSpPr/>
      </xdr:nvSpPr>
      <xdr:spPr>
        <a:xfrm>
          <a:off x="7810500" y="1287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113321</xdr:rowOff>
    </xdr:from>
    <xdr:ext cx="534377" cy="259045"/>
    <xdr:sp macro="" textlink="">
      <xdr:nvSpPr>
        <xdr:cNvPr id="422" name="テキスト ボックス 421"/>
        <xdr:cNvSpPr txBox="1"/>
      </xdr:nvSpPr>
      <xdr:spPr>
        <a:xfrm>
          <a:off x="7594111" y="1297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64851</xdr:rowOff>
    </xdr:from>
    <xdr:to>
      <xdr:col>36</xdr:col>
      <xdr:colOff>165100</xdr:colOff>
      <xdr:row>73</xdr:row>
      <xdr:rowOff>166451</xdr:rowOff>
    </xdr:to>
    <xdr:sp macro="" textlink="">
      <xdr:nvSpPr>
        <xdr:cNvPr id="423" name="フローチャート: 判断 422"/>
        <xdr:cNvSpPr/>
      </xdr:nvSpPr>
      <xdr:spPr>
        <a:xfrm>
          <a:off x="6921500" y="1258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11528</xdr:rowOff>
    </xdr:from>
    <xdr:ext cx="534377" cy="259045"/>
    <xdr:sp macro="" textlink="">
      <xdr:nvSpPr>
        <xdr:cNvPr id="424" name="テキスト ボックス 423"/>
        <xdr:cNvSpPr txBox="1"/>
      </xdr:nvSpPr>
      <xdr:spPr>
        <a:xfrm>
          <a:off x="6705111" y="1235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51501</xdr:rowOff>
    </xdr:from>
    <xdr:to>
      <xdr:col>55</xdr:col>
      <xdr:colOff>50800</xdr:colOff>
      <xdr:row>77</xdr:row>
      <xdr:rowOff>153101</xdr:rowOff>
    </xdr:to>
    <xdr:sp macro="" textlink="">
      <xdr:nvSpPr>
        <xdr:cNvPr id="430" name="楕円 429"/>
        <xdr:cNvSpPr/>
      </xdr:nvSpPr>
      <xdr:spPr>
        <a:xfrm>
          <a:off x="10426700" y="1325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29928</xdr:rowOff>
    </xdr:from>
    <xdr:ext cx="469744" cy="259045"/>
    <xdr:sp macro="" textlink="">
      <xdr:nvSpPr>
        <xdr:cNvPr id="431" name="普通建設事業費 （ うち新規整備　）該当値テキスト"/>
        <xdr:cNvSpPr txBox="1"/>
      </xdr:nvSpPr>
      <xdr:spPr>
        <a:xfrm>
          <a:off x="10528300" y="13231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128722</xdr:rowOff>
    </xdr:from>
    <xdr:to>
      <xdr:col>50</xdr:col>
      <xdr:colOff>165100</xdr:colOff>
      <xdr:row>72</xdr:row>
      <xdr:rowOff>58872</xdr:rowOff>
    </xdr:to>
    <xdr:sp macro="" textlink="">
      <xdr:nvSpPr>
        <xdr:cNvPr id="432" name="楕円 431"/>
        <xdr:cNvSpPr/>
      </xdr:nvSpPr>
      <xdr:spPr>
        <a:xfrm>
          <a:off x="9588500" y="1230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75399</xdr:rowOff>
    </xdr:from>
    <xdr:ext cx="534377" cy="259045"/>
    <xdr:sp macro="" textlink="">
      <xdr:nvSpPr>
        <xdr:cNvPr id="433" name="テキスト ボックス 432"/>
        <xdr:cNvSpPr txBox="1"/>
      </xdr:nvSpPr>
      <xdr:spPr>
        <a:xfrm>
          <a:off x="9372111" y="1207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27453</xdr:rowOff>
    </xdr:from>
    <xdr:to>
      <xdr:col>46</xdr:col>
      <xdr:colOff>38100</xdr:colOff>
      <xdr:row>74</xdr:row>
      <xdr:rowOff>129053</xdr:rowOff>
    </xdr:to>
    <xdr:sp macro="" textlink="">
      <xdr:nvSpPr>
        <xdr:cNvPr id="434" name="楕円 433"/>
        <xdr:cNvSpPr/>
      </xdr:nvSpPr>
      <xdr:spPr>
        <a:xfrm>
          <a:off x="8699500" y="1271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145580</xdr:rowOff>
    </xdr:from>
    <xdr:ext cx="534377" cy="259045"/>
    <xdr:sp macro="" textlink="">
      <xdr:nvSpPr>
        <xdr:cNvPr id="435" name="テキスト ボックス 434"/>
        <xdr:cNvSpPr txBox="1"/>
      </xdr:nvSpPr>
      <xdr:spPr>
        <a:xfrm>
          <a:off x="8483111" y="12489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128128</xdr:rowOff>
    </xdr:from>
    <xdr:to>
      <xdr:col>41</xdr:col>
      <xdr:colOff>101600</xdr:colOff>
      <xdr:row>75</xdr:row>
      <xdr:rowOff>58278</xdr:rowOff>
    </xdr:to>
    <xdr:sp macro="" textlink="">
      <xdr:nvSpPr>
        <xdr:cNvPr id="436" name="楕円 435"/>
        <xdr:cNvSpPr/>
      </xdr:nvSpPr>
      <xdr:spPr>
        <a:xfrm>
          <a:off x="7810500" y="1281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74805</xdr:rowOff>
    </xdr:from>
    <xdr:ext cx="534377" cy="259045"/>
    <xdr:sp macro="" textlink="">
      <xdr:nvSpPr>
        <xdr:cNvPr id="437" name="テキスト ボックス 436"/>
        <xdr:cNvSpPr txBox="1"/>
      </xdr:nvSpPr>
      <xdr:spPr>
        <a:xfrm>
          <a:off x="7594111" y="1259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52187</xdr:rowOff>
    </xdr:from>
    <xdr:to>
      <xdr:col>36</xdr:col>
      <xdr:colOff>165100</xdr:colOff>
      <xdr:row>75</xdr:row>
      <xdr:rowOff>153786</xdr:rowOff>
    </xdr:to>
    <xdr:sp macro="" textlink="">
      <xdr:nvSpPr>
        <xdr:cNvPr id="438" name="楕円 437"/>
        <xdr:cNvSpPr/>
      </xdr:nvSpPr>
      <xdr:spPr>
        <a:xfrm>
          <a:off x="6921500" y="129109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144915</xdr:rowOff>
    </xdr:from>
    <xdr:ext cx="534377" cy="259045"/>
    <xdr:sp macro="" textlink="">
      <xdr:nvSpPr>
        <xdr:cNvPr id="439" name="テキスト ボックス 438"/>
        <xdr:cNvSpPr txBox="1"/>
      </xdr:nvSpPr>
      <xdr:spPr>
        <a:xfrm>
          <a:off x="6705111" y="1300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2" name="テキスト ボックス 451"/>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4" name="テキスト ボックス 453"/>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6" name="テキスト ボックス 455"/>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8" name="テキスト ボックス 457"/>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0" name="テキスト ボックス 459"/>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2" name="テキスト ボックス 461"/>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154967</xdr:rowOff>
    </xdr:from>
    <xdr:to>
      <xdr:col>54</xdr:col>
      <xdr:colOff>189865</xdr:colOff>
      <xdr:row>99</xdr:row>
      <xdr:rowOff>147114</xdr:rowOff>
    </xdr:to>
    <xdr:cxnSp macro="">
      <xdr:nvCxnSpPr>
        <xdr:cNvPr id="466" name="直線コネクタ 465"/>
        <xdr:cNvCxnSpPr/>
      </xdr:nvCxnSpPr>
      <xdr:spPr>
        <a:xfrm flipV="1">
          <a:off x="10475595" y="16099817"/>
          <a:ext cx="1270" cy="1020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150941</xdr:rowOff>
    </xdr:from>
    <xdr:ext cx="534377" cy="259045"/>
    <xdr:sp macro="" textlink="">
      <xdr:nvSpPr>
        <xdr:cNvPr id="467" name="普通建設事業費 （ うち更新整備　）最小値テキスト"/>
        <xdr:cNvSpPr txBox="1"/>
      </xdr:nvSpPr>
      <xdr:spPr>
        <a:xfrm>
          <a:off x="10528300" y="1712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147114</xdr:rowOff>
    </xdr:from>
    <xdr:to>
      <xdr:col>55</xdr:col>
      <xdr:colOff>88900</xdr:colOff>
      <xdr:row>99</xdr:row>
      <xdr:rowOff>147114</xdr:rowOff>
    </xdr:to>
    <xdr:cxnSp macro="">
      <xdr:nvCxnSpPr>
        <xdr:cNvPr id="468" name="直線コネクタ 467"/>
        <xdr:cNvCxnSpPr/>
      </xdr:nvCxnSpPr>
      <xdr:spPr>
        <a:xfrm>
          <a:off x="10388600" y="17120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101644</xdr:rowOff>
    </xdr:from>
    <xdr:ext cx="534377" cy="259045"/>
    <xdr:sp macro="" textlink="">
      <xdr:nvSpPr>
        <xdr:cNvPr id="469" name="普通建設事業費 （ うち更新整備　）最大値テキスト"/>
        <xdr:cNvSpPr txBox="1"/>
      </xdr:nvSpPr>
      <xdr:spPr>
        <a:xfrm>
          <a:off x="10528300" y="1587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93</xdr:row>
      <xdr:rowOff>154967</xdr:rowOff>
    </xdr:from>
    <xdr:to>
      <xdr:col>55</xdr:col>
      <xdr:colOff>88900</xdr:colOff>
      <xdr:row>93</xdr:row>
      <xdr:rowOff>154967</xdr:rowOff>
    </xdr:to>
    <xdr:cxnSp macro="">
      <xdr:nvCxnSpPr>
        <xdr:cNvPr id="470" name="直線コネクタ 469"/>
        <xdr:cNvCxnSpPr/>
      </xdr:nvCxnSpPr>
      <xdr:spPr>
        <a:xfrm>
          <a:off x="10388600" y="16099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8190</xdr:rowOff>
    </xdr:from>
    <xdr:to>
      <xdr:col>55</xdr:col>
      <xdr:colOff>0</xdr:colOff>
      <xdr:row>97</xdr:row>
      <xdr:rowOff>88754</xdr:rowOff>
    </xdr:to>
    <xdr:cxnSp macro="">
      <xdr:nvCxnSpPr>
        <xdr:cNvPr id="471" name="直線コネクタ 470"/>
        <xdr:cNvCxnSpPr/>
      </xdr:nvCxnSpPr>
      <xdr:spPr>
        <a:xfrm flipV="1">
          <a:off x="9639300" y="16467390"/>
          <a:ext cx="838200" cy="25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149950</xdr:rowOff>
    </xdr:from>
    <xdr:ext cx="534377" cy="259045"/>
    <xdr:sp macro="" textlink="">
      <xdr:nvSpPr>
        <xdr:cNvPr id="472" name="普通建設事業費 （ うち更新整備　）平均値テキスト"/>
        <xdr:cNvSpPr txBox="1"/>
      </xdr:nvSpPr>
      <xdr:spPr>
        <a:xfrm>
          <a:off x="10528300" y="166091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xdr:rowOff>
    </xdr:from>
    <xdr:to>
      <xdr:col>55</xdr:col>
      <xdr:colOff>50800</xdr:colOff>
      <xdr:row>97</xdr:row>
      <xdr:rowOff>101673</xdr:rowOff>
    </xdr:to>
    <xdr:sp macro="" textlink="">
      <xdr:nvSpPr>
        <xdr:cNvPr id="473" name="フローチャート: 判断 472"/>
        <xdr:cNvSpPr/>
      </xdr:nvSpPr>
      <xdr:spPr>
        <a:xfrm>
          <a:off x="10426700" y="1663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79463</xdr:rowOff>
    </xdr:from>
    <xdr:to>
      <xdr:col>50</xdr:col>
      <xdr:colOff>114300</xdr:colOff>
      <xdr:row>97</xdr:row>
      <xdr:rowOff>88754</xdr:rowOff>
    </xdr:to>
    <xdr:cxnSp macro="">
      <xdr:nvCxnSpPr>
        <xdr:cNvPr id="474" name="直線コネクタ 473"/>
        <xdr:cNvCxnSpPr/>
      </xdr:nvCxnSpPr>
      <xdr:spPr>
        <a:xfrm>
          <a:off x="8750300" y="16538663"/>
          <a:ext cx="889000" cy="18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153611</xdr:rowOff>
    </xdr:from>
    <xdr:to>
      <xdr:col>50</xdr:col>
      <xdr:colOff>165100</xdr:colOff>
      <xdr:row>98</xdr:row>
      <xdr:rowOff>83761</xdr:rowOff>
    </xdr:to>
    <xdr:sp macro="" textlink="">
      <xdr:nvSpPr>
        <xdr:cNvPr id="475" name="フローチャート: 判断 474"/>
        <xdr:cNvSpPr/>
      </xdr:nvSpPr>
      <xdr:spPr>
        <a:xfrm>
          <a:off x="9588500" y="16784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74888</xdr:rowOff>
    </xdr:from>
    <xdr:ext cx="534377" cy="259045"/>
    <xdr:sp macro="" textlink="">
      <xdr:nvSpPr>
        <xdr:cNvPr id="476" name="テキスト ボックス 475"/>
        <xdr:cNvSpPr txBox="1"/>
      </xdr:nvSpPr>
      <xdr:spPr>
        <a:xfrm>
          <a:off x="9372111" y="1687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6606</xdr:rowOff>
    </xdr:from>
    <xdr:to>
      <xdr:col>45</xdr:col>
      <xdr:colOff>177800</xdr:colOff>
      <xdr:row>96</xdr:row>
      <xdr:rowOff>79463</xdr:rowOff>
    </xdr:to>
    <xdr:cxnSp macro="">
      <xdr:nvCxnSpPr>
        <xdr:cNvPr id="477" name="直線コネクタ 476"/>
        <xdr:cNvCxnSpPr/>
      </xdr:nvCxnSpPr>
      <xdr:spPr>
        <a:xfrm>
          <a:off x="7861300" y="15608556"/>
          <a:ext cx="889000" cy="93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970</xdr:rowOff>
    </xdr:from>
    <xdr:to>
      <xdr:col>46</xdr:col>
      <xdr:colOff>38100</xdr:colOff>
      <xdr:row>98</xdr:row>
      <xdr:rowOff>102570</xdr:rowOff>
    </xdr:to>
    <xdr:sp macro="" textlink="">
      <xdr:nvSpPr>
        <xdr:cNvPr id="478" name="フローチャート: 判断 477"/>
        <xdr:cNvSpPr/>
      </xdr:nvSpPr>
      <xdr:spPr>
        <a:xfrm>
          <a:off x="8699500" y="168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93697</xdr:rowOff>
    </xdr:from>
    <xdr:ext cx="534377" cy="259045"/>
    <xdr:sp macro="" textlink="">
      <xdr:nvSpPr>
        <xdr:cNvPr id="479" name="テキスト ボックス 478"/>
        <xdr:cNvSpPr txBox="1"/>
      </xdr:nvSpPr>
      <xdr:spPr>
        <a:xfrm>
          <a:off x="8483111" y="1689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6606</xdr:rowOff>
    </xdr:from>
    <xdr:to>
      <xdr:col>41</xdr:col>
      <xdr:colOff>50800</xdr:colOff>
      <xdr:row>95</xdr:row>
      <xdr:rowOff>118049</xdr:rowOff>
    </xdr:to>
    <xdr:cxnSp macro="">
      <xdr:nvCxnSpPr>
        <xdr:cNvPr id="480" name="直線コネクタ 479"/>
        <xdr:cNvCxnSpPr/>
      </xdr:nvCxnSpPr>
      <xdr:spPr>
        <a:xfrm flipV="1">
          <a:off x="6972300" y="15608556"/>
          <a:ext cx="889000" cy="79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87805</xdr:rowOff>
    </xdr:from>
    <xdr:to>
      <xdr:col>41</xdr:col>
      <xdr:colOff>101600</xdr:colOff>
      <xdr:row>98</xdr:row>
      <xdr:rowOff>17955</xdr:rowOff>
    </xdr:to>
    <xdr:sp macro="" textlink="">
      <xdr:nvSpPr>
        <xdr:cNvPr id="481" name="フローチャート: 判断 480"/>
        <xdr:cNvSpPr/>
      </xdr:nvSpPr>
      <xdr:spPr>
        <a:xfrm>
          <a:off x="7810500" y="1671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9082</xdr:rowOff>
    </xdr:from>
    <xdr:ext cx="534377" cy="259045"/>
    <xdr:sp macro="" textlink="">
      <xdr:nvSpPr>
        <xdr:cNvPr id="482" name="テキスト ボックス 481"/>
        <xdr:cNvSpPr txBox="1"/>
      </xdr:nvSpPr>
      <xdr:spPr>
        <a:xfrm>
          <a:off x="7594111" y="1681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93456</xdr:rowOff>
    </xdr:from>
    <xdr:to>
      <xdr:col>36</xdr:col>
      <xdr:colOff>165100</xdr:colOff>
      <xdr:row>98</xdr:row>
      <xdr:rowOff>23606</xdr:rowOff>
    </xdr:to>
    <xdr:sp macro="" textlink="">
      <xdr:nvSpPr>
        <xdr:cNvPr id="483" name="フローチャート: 判断 482"/>
        <xdr:cNvSpPr/>
      </xdr:nvSpPr>
      <xdr:spPr>
        <a:xfrm>
          <a:off x="6921500" y="1672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14733</xdr:rowOff>
    </xdr:from>
    <xdr:ext cx="534377" cy="259045"/>
    <xdr:sp macro="" textlink="">
      <xdr:nvSpPr>
        <xdr:cNvPr id="484" name="テキスト ボックス 483"/>
        <xdr:cNvSpPr txBox="1"/>
      </xdr:nvSpPr>
      <xdr:spPr>
        <a:xfrm>
          <a:off x="6705111" y="16816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128840</xdr:rowOff>
    </xdr:from>
    <xdr:to>
      <xdr:col>55</xdr:col>
      <xdr:colOff>50800</xdr:colOff>
      <xdr:row>96</xdr:row>
      <xdr:rowOff>58990</xdr:rowOff>
    </xdr:to>
    <xdr:sp macro="" textlink="">
      <xdr:nvSpPr>
        <xdr:cNvPr id="490" name="楕円 489"/>
        <xdr:cNvSpPr/>
      </xdr:nvSpPr>
      <xdr:spPr>
        <a:xfrm>
          <a:off x="10426700" y="164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151717</xdr:rowOff>
    </xdr:from>
    <xdr:ext cx="534377" cy="259045"/>
    <xdr:sp macro="" textlink="">
      <xdr:nvSpPr>
        <xdr:cNvPr id="491" name="普通建設事業費 （ うち更新整備　）該当値テキスト"/>
        <xdr:cNvSpPr txBox="1"/>
      </xdr:nvSpPr>
      <xdr:spPr>
        <a:xfrm>
          <a:off x="10528300" y="1626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37954</xdr:rowOff>
    </xdr:from>
    <xdr:to>
      <xdr:col>50</xdr:col>
      <xdr:colOff>165100</xdr:colOff>
      <xdr:row>97</xdr:row>
      <xdr:rowOff>139554</xdr:rowOff>
    </xdr:to>
    <xdr:sp macro="" textlink="">
      <xdr:nvSpPr>
        <xdr:cNvPr id="492" name="楕円 491"/>
        <xdr:cNvSpPr/>
      </xdr:nvSpPr>
      <xdr:spPr>
        <a:xfrm>
          <a:off x="9588500" y="1666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156081</xdr:rowOff>
    </xdr:from>
    <xdr:ext cx="534377" cy="259045"/>
    <xdr:sp macro="" textlink="">
      <xdr:nvSpPr>
        <xdr:cNvPr id="493" name="テキスト ボックス 492"/>
        <xdr:cNvSpPr txBox="1"/>
      </xdr:nvSpPr>
      <xdr:spPr>
        <a:xfrm>
          <a:off x="9372111" y="1644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28663</xdr:rowOff>
    </xdr:from>
    <xdr:to>
      <xdr:col>46</xdr:col>
      <xdr:colOff>38100</xdr:colOff>
      <xdr:row>96</xdr:row>
      <xdr:rowOff>130263</xdr:rowOff>
    </xdr:to>
    <xdr:sp macro="" textlink="">
      <xdr:nvSpPr>
        <xdr:cNvPr id="494" name="楕円 493"/>
        <xdr:cNvSpPr/>
      </xdr:nvSpPr>
      <xdr:spPr>
        <a:xfrm>
          <a:off x="8699500" y="164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146790</xdr:rowOff>
    </xdr:from>
    <xdr:ext cx="534377" cy="259045"/>
    <xdr:sp macro="" textlink="">
      <xdr:nvSpPr>
        <xdr:cNvPr id="495" name="テキスト ボックス 494"/>
        <xdr:cNvSpPr txBox="1"/>
      </xdr:nvSpPr>
      <xdr:spPr>
        <a:xfrm>
          <a:off x="8483111" y="1626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90</xdr:row>
      <xdr:rowOff>127256</xdr:rowOff>
    </xdr:from>
    <xdr:to>
      <xdr:col>41</xdr:col>
      <xdr:colOff>101600</xdr:colOff>
      <xdr:row>91</xdr:row>
      <xdr:rowOff>57406</xdr:rowOff>
    </xdr:to>
    <xdr:sp macro="" textlink="">
      <xdr:nvSpPr>
        <xdr:cNvPr id="496" name="楕円 495"/>
        <xdr:cNvSpPr/>
      </xdr:nvSpPr>
      <xdr:spPr>
        <a:xfrm>
          <a:off x="7810500" y="1555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89</xdr:row>
      <xdr:rowOff>73933</xdr:rowOff>
    </xdr:from>
    <xdr:ext cx="599010" cy="259045"/>
    <xdr:sp macro="" textlink="">
      <xdr:nvSpPr>
        <xdr:cNvPr id="497" name="テキスト ボックス 496"/>
        <xdr:cNvSpPr txBox="1"/>
      </xdr:nvSpPr>
      <xdr:spPr>
        <a:xfrm>
          <a:off x="7561795" y="15332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67249</xdr:rowOff>
    </xdr:from>
    <xdr:to>
      <xdr:col>36</xdr:col>
      <xdr:colOff>165100</xdr:colOff>
      <xdr:row>95</xdr:row>
      <xdr:rowOff>168849</xdr:rowOff>
    </xdr:to>
    <xdr:sp macro="" textlink="">
      <xdr:nvSpPr>
        <xdr:cNvPr id="498" name="楕円 497"/>
        <xdr:cNvSpPr/>
      </xdr:nvSpPr>
      <xdr:spPr>
        <a:xfrm>
          <a:off x="6921500" y="1635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13926</xdr:rowOff>
    </xdr:from>
    <xdr:ext cx="534377" cy="259045"/>
    <xdr:sp macro="" textlink="">
      <xdr:nvSpPr>
        <xdr:cNvPr id="499" name="テキスト ボックス 498"/>
        <xdr:cNvSpPr txBox="1"/>
      </xdr:nvSpPr>
      <xdr:spPr>
        <a:xfrm>
          <a:off x="6705111" y="1613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0" name="直線コネクタ 50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1" name="テキスト ボックス 510"/>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2" name="直線コネクタ 51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3" name="テキスト ボックス 512"/>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4" name="直線コネクタ 51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5" name="テキスト ボックス 514"/>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6" name="直線コネクタ 51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7" name="テキスト ボックス 516"/>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93203</xdr:rowOff>
    </xdr:from>
    <xdr:to>
      <xdr:col>85</xdr:col>
      <xdr:colOff>126364</xdr:colOff>
      <xdr:row>38</xdr:row>
      <xdr:rowOff>139700</xdr:rowOff>
    </xdr:to>
    <xdr:cxnSp macro="">
      <xdr:nvCxnSpPr>
        <xdr:cNvPr id="521" name="直線コネクタ 520"/>
        <xdr:cNvCxnSpPr/>
      </xdr:nvCxnSpPr>
      <xdr:spPr>
        <a:xfrm flipV="1">
          <a:off x="16317595" y="5408153"/>
          <a:ext cx="1269" cy="124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2"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3" name="直線コネクタ 522"/>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39880</xdr:rowOff>
    </xdr:from>
    <xdr:ext cx="534377" cy="259045"/>
    <xdr:sp macro="" textlink="">
      <xdr:nvSpPr>
        <xdr:cNvPr id="524" name="災害復旧事業費最大値テキスト"/>
        <xdr:cNvSpPr txBox="1"/>
      </xdr:nvSpPr>
      <xdr:spPr>
        <a:xfrm>
          <a:off x="16370300" y="518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93203</xdr:rowOff>
    </xdr:from>
    <xdr:to>
      <xdr:col>86</xdr:col>
      <xdr:colOff>25400</xdr:colOff>
      <xdr:row>31</xdr:row>
      <xdr:rowOff>93203</xdr:rowOff>
    </xdr:to>
    <xdr:cxnSp macro="">
      <xdr:nvCxnSpPr>
        <xdr:cNvPr id="525" name="直線コネクタ 524"/>
        <xdr:cNvCxnSpPr/>
      </xdr:nvCxnSpPr>
      <xdr:spPr>
        <a:xfrm>
          <a:off x="16230600" y="5408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93203</xdr:rowOff>
    </xdr:from>
    <xdr:to>
      <xdr:col>85</xdr:col>
      <xdr:colOff>127000</xdr:colOff>
      <xdr:row>34</xdr:row>
      <xdr:rowOff>9809</xdr:rowOff>
    </xdr:to>
    <xdr:cxnSp macro="">
      <xdr:nvCxnSpPr>
        <xdr:cNvPr id="526" name="直線コネクタ 525"/>
        <xdr:cNvCxnSpPr/>
      </xdr:nvCxnSpPr>
      <xdr:spPr>
        <a:xfrm flipV="1">
          <a:off x="15481300" y="5408153"/>
          <a:ext cx="838200" cy="43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127266</xdr:rowOff>
    </xdr:from>
    <xdr:ext cx="469744" cy="259045"/>
    <xdr:sp macro="" textlink="">
      <xdr:nvSpPr>
        <xdr:cNvPr id="527" name="災害復旧事業費平均値テキスト"/>
        <xdr:cNvSpPr txBox="1"/>
      </xdr:nvSpPr>
      <xdr:spPr>
        <a:xfrm>
          <a:off x="16370300" y="6299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148839</xdr:rowOff>
    </xdr:from>
    <xdr:to>
      <xdr:col>85</xdr:col>
      <xdr:colOff>177800</xdr:colOff>
      <xdr:row>37</xdr:row>
      <xdr:rowOff>78989</xdr:rowOff>
    </xdr:to>
    <xdr:sp macro="" textlink="">
      <xdr:nvSpPr>
        <xdr:cNvPr id="528" name="フローチャート: 判断 527"/>
        <xdr:cNvSpPr/>
      </xdr:nvSpPr>
      <xdr:spPr>
        <a:xfrm>
          <a:off x="16268700" y="632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9809</xdr:rowOff>
    </xdr:from>
    <xdr:to>
      <xdr:col>81</xdr:col>
      <xdr:colOff>50800</xdr:colOff>
      <xdr:row>35</xdr:row>
      <xdr:rowOff>94026</xdr:rowOff>
    </xdr:to>
    <xdr:cxnSp macro="">
      <xdr:nvCxnSpPr>
        <xdr:cNvPr id="529" name="直線コネクタ 528"/>
        <xdr:cNvCxnSpPr/>
      </xdr:nvCxnSpPr>
      <xdr:spPr>
        <a:xfrm flipV="1">
          <a:off x="14592300" y="5839109"/>
          <a:ext cx="889000" cy="25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27132</xdr:rowOff>
    </xdr:from>
    <xdr:to>
      <xdr:col>81</xdr:col>
      <xdr:colOff>101600</xdr:colOff>
      <xdr:row>37</xdr:row>
      <xdr:rowOff>128732</xdr:rowOff>
    </xdr:to>
    <xdr:sp macro="" textlink="">
      <xdr:nvSpPr>
        <xdr:cNvPr id="530" name="フローチャート: 判断 529"/>
        <xdr:cNvSpPr/>
      </xdr:nvSpPr>
      <xdr:spPr>
        <a:xfrm>
          <a:off x="15430500" y="637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119859</xdr:rowOff>
    </xdr:from>
    <xdr:ext cx="469744" cy="259045"/>
    <xdr:sp macro="" textlink="">
      <xdr:nvSpPr>
        <xdr:cNvPr id="531" name="テキスト ボックス 530"/>
        <xdr:cNvSpPr txBox="1"/>
      </xdr:nvSpPr>
      <xdr:spPr>
        <a:xfrm>
          <a:off x="15246428" y="646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94026</xdr:rowOff>
    </xdr:from>
    <xdr:to>
      <xdr:col>76</xdr:col>
      <xdr:colOff>114300</xdr:colOff>
      <xdr:row>37</xdr:row>
      <xdr:rowOff>23708</xdr:rowOff>
    </xdr:to>
    <xdr:cxnSp macro="">
      <xdr:nvCxnSpPr>
        <xdr:cNvPr id="532" name="直線コネクタ 531"/>
        <xdr:cNvCxnSpPr/>
      </xdr:nvCxnSpPr>
      <xdr:spPr>
        <a:xfrm flipV="1">
          <a:off x="13703300" y="6094776"/>
          <a:ext cx="889000" cy="27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56210</xdr:rowOff>
    </xdr:from>
    <xdr:to>
      <xdr:col>76</xdr:col>
      <xdr:colOff>165100</xdr:colOff>
      <xdr:row>37</xdr:row>
      <xdr:rowOff>157810</xdr:rowOff>
    </xdr:to>
    <xdr:sp macro="" textlink="">
      <xdr:nvSpPr>
        <xdr:cNvPr id="533" name="フローチャート: 判断 532"/>
        <xdr:cNvSpPr/>
      </xdr:nvSpPr>
      <xdr:spPr>
        <a:xfrm>
          <a:off x="14541500" y="63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148938</xdr:rowOff>
    </xdr:from>
    <xdr:ext cx="469744" cy="259045"/>
    <xdr:sp macro="" textlink="">
      <xdr:nvSpPr>
        <xdr:cNvPr id="534" name="テキスト ボックス 533"/>
        <xdr:cNvSpPr txBox="1"/>
      </xdr:nvSpPr>
      <xdr:spPr>
        <a:xfrm>
          <a:off x="14357428" y="6492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8804</xdr:rowOff>
    </xdr:from>
    <xdr:to>
      <xdr:col>71</xdr:col>
      <xdr:colOff>177800</xdr:colOff>
      <xdr:row>37</xdr:row>
      <xdr:rowOff>23708</xdr:rowOff>
    </xdr:to>
    <xdr:cxnSp macro="">
      <xdr:nvCxnSpPr>
        <xdr:cNvPr id="535" name="直線コネクタ 534"/>
        <xdr:cNvCxnSpPr/>
      </xdr:nvCxnSpPr>
      <xdr:spPr>
        <a:xfrm>
          <a:off x="12814300" y="6352454"/>
          <a:ext cx="889000" cy="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57399</xdr:rowOff>
    </xdr:from>
    <xdr:to>
      <xdr:col>72</xdr:col>
      <xdr:colOff>38100</xdr:colOff>
      <xdr:row>35</xdr:row>
      <xdr:rowOff>158999</xdr:rowOff>
    </xdr:to>
    <xdr:sp macro="" textlink="">
      <xdr:nvSpPr>
        <xdr:cNvPr id="536" name="フローチャート: 判断 535"/>
        <xdr:cNvSpPr/>
      </xdr:nvSpPr>
      <xdr:spPr>
        <a:xfrm>
          <a:off x="13652500" y="6058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4076</xdr:rowOff>
    </xdr:from>
    <xdr:ext cx="534377" cy="259045"/>
    <xdr:sp macro="" textlink="">
      <xdr:nvSpPr>
        <xdr:cNvPr id="537" name="テキスト ボックス 536"/>
        <xdr:cNvSpPr txBox="1"/>
      </xdr:nvSpPr>
      <xdr:spPr>
        <a:xfrm>
          <a:off x="13436111" y="583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62657</xdr:rowOff>
    </xdr:from>
    <xdr:to>
      <xdr:col>67</xdr:col>
      <xdr:colOff>101600</xdr:colOff>
      <xdr:row>37</xdr:row>
      <xdr:rowOff>164257</xdr:rowOff>
    </xdr:to>
    <xdr:sp macro="" textlink="">
      <xdr:nvSpPr>
        <xdr:cNvPr id="538" name="フローチャート: 判断 537"/>
        <xdr:cNvSpPr/>
      </xdr:nvSpPr>
      <xdr:spPr>
        <a:xfrm>
          <a:off x="12763500" y="6406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155384</xdr:rowOff>
    </xdr:from>
    <xdr:ext cx="469744" cy="259045"/>
    <xdr:sp macro="" textlink="">
      <xdr:nvSpPr>
        <xdr:cNvPr id="539" name="テキスト ボックス 538"/>
        <xdr:cNvSpPr txBox="1"/>
      </xdr:nvSpPr>
      <xdr:spPr>
        <a:xfrm>
          <a:off x="12579428" y="649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42403</xdr:rowOff>
    </xdr:from>
    <xdr:to>
      <xdr:col>85</xdr:col>
      <xdr:colOff>177800</xdr:colOff>
      <xdr:row>31</xdr:row>
      <xdr:rowOff>144003</xdr:rowOff>
    </xdr:to>
    <xdr:sp macro="" textlink="">
      <xdr:nvSpPr>
        <xdr:cNvPr id="545" name="楕円 544"/>
        <xdr:cNvSpPr/>
      </xdr:nvSpPr>
      <xdr:spPr>
        <a:xfrm>
          <a:off x="16268700" y="535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166880</xdr:rowOff>
    </xdr:from>
    <xdr:ext cx="534377" cy="259045"/>
    <xdr:sp macro="" textlink="">
      <xdr:nvSpPr>
        <xdr:cNvPr id="546" name="災害復旧事業費該当値テキスト"/>
        <xdr:cNvSpPr txBox="1"/>
      </xdr:nvSpPr>
      <xdr:spPr>
        <a:xfrm>
          <a:off x="16370300" y="531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130459</xdr:rowOff>
    </xdr:from>
    <xdr:to>
      <xdr:col>81</xdr:col>
      <xdr:colOff>101600</xdr:colOff>
      <xdr:row>34</xdr:row>
      <xdr:rowOff>60609</xdr:rowOff>
    </xdr:to>
    <xdr:sp macro="" textlink="">
      <xdr:nvSpPr>
        <xdr:cNvPr id="547" name="楕円 546"/>
        <xdr:cNvSpPr/>
      </xdr:nvSpPr>
      <xdr:spPr>
        <a:xfrm>
          <a:off x="15430500" y="578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77136</xdr:rowOff>
    </xdr:from>
    <xdr:ext cx="534377" cy="259045"/>
    <xdr:sp macro="" textlink="">
      <xdr:nvSpPr>
        <xdr:cNvPr id="548" name="テキスト ボックス 547"/>
        <xdr:cNvSpPr txBox="1"/>
      </xdr:nvSpPr>
      <xdr:spPr>
        <a:xfrm>
          <a:off x="15214111" y="5563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43226</xdr:rowOff>
    </xdr:from>
    <xdr:to>
      <xdr:col>76</xdr:col>
      <xdr:colOff>165100</xdr:colOff>
      <xdr:row>35</xdr:row>
      <xdr:rowOff>144826</xdr:rowOff>
    </xdr:to>
    <xdr:sp macro="" textlink="">
      <xdr:nvSpPr>
        <xdr:cNvPr id="549" name="楕円 548"/>
        <xdr:cNvSpPr/>
      </xdr:nvSpPr>
      <xdr:spPr>
        <a:xfrm>
          <a:off x="14541500" y="604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161353</xdr:rowOff>
    </xdr:from>
    <xdr:ext cx="534377" cy="259045"/>
    <xdr:sp macro="" textlink="">
      <xdr:nvSpPr>
        <xdr:cNvPr id="550" name="テキスト ボックス 549"/>
        <xdr:cNvSpPr txBox="1"/>
      </xdr:nvSpPr>
      <xdr:spPr>
        <a:xfrm>
          <a:off x="14325111" y="581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144358</xdr:rowOff>
    </xdr:from>
    <xdr:to>
      <xdr:col>72</xdr:col>
      <xdr:colOff>38100</xdr:colOff>
      <xdr:row>37</xdr:row>
      <xdr:rowOff>74508</xdr:rowOff>
    </xdr:to>
    <xdr:sp macro="" textlink="">
      <xdr:nvSpPr>
        <xdr:cNvPr id="551" name="楕円 550"/>
        <xdr:cNvSpPr/>
      </xdr:nvSpPr>
      <xdr:spPr>
        <a:xfrm>
          <a:off x="13652500" y="631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65635</xdr:rowOff>
    </xdr:from>
    <xdr:ext cx="469744" cy="259045"/>
    <xdr:sp macro="" textlink="">
      <xdr:nvSpPr>
        <xdr:cNvPr id="552" name="テキスト ボックス 551"/>
        <xdr:cNvSpPr txBox="1"/>
      </xdr:nvSpPr>
      <xdr:spPr>
        <a:xfrm>
          <a:off x="13468428" y="6409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129454</xdr:rowOff>
    </xdr:from>
    <xdr:to>
      <xdr:col>67</xdr:col>
      <xdr:colOff>101600</xdr:colOff>
      <xdr:row>37</xdr:row>
      <xdr:rowOff>59604</xdr:rowOff>
    </xdr:to>
    <xdr:sp macro="" textlink="">
      <xdr:nvSpPr>
        <xdr:cNvPr id="553" name="楕円 552"/>
        <xdr:cNvSpPr/>
      </xdr:nvSpPr>
      <xdr:spPr>
        <a:xfrm>
          <a:off x="12763500" y="630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76131</xdr:rowOff>
    </xdr:from>
    <xdr:ext cx="469744" cy="259045"/>
    <xdr:sp macro="" textlink="">
      <xdr:nvSpPr>
        <xdr:cNvPr id="554" name="テキスト ボックス 553"/>
        <xdr:cNvSpPr txBox="1"/>
      </xdr:nvSpPr>
      <xdr:spPr>
        <a:xfrm>
          <a:off x="12579428" y="6076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4" name="テキスト ボックス 613"/>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6" name="テキスト ボックス 615"/>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8" name="テキスト ボックス 617"/>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2" name="テキスト ボックス 621"/>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4" name="テキスト ボックス 623"/>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66396</xdr:rowOff>
    </xdr:from>
    <xdr:to>
      <xdr:col>85</xdr:col>
      <xdr:colOff>126364</xdr:colOff>
      <xdr:row>78</xdr:row>
      <xdr:rowOff>124974</xdr:rowOff>
    </xdr:to>
    <xdr:cxnSp macro="">
      <xdr:nvCxnSpPr>
        <xdr:cNvPr id="628" name="直線コネクタ 627"/>
        <xdr:cNvCxnSpPr/>
      </xdr:nvCxnSpPr>
      <xdr:spPr>
        <a:xfrm flipV="1">
          <a:off x="16317595" y="12239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128801</xdr:rowOff>
    </xdr:from>
    <xdr:ext cx="534377" cy="259045"/>
    <xdr:sp macro="" textlink="">
      <xdr:nvSpPr>
        <xdr:cNvPr id="629" name="公債費最小値テキスト"/>
        <xdr:cNvSpPr txBox="1"/>
      </xdr:nvSpPr>
      <xdr:spPr>
        <a:xfrm>
          <a:off x="16370300" y="1350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124974</xdr:rowOff>
    </xdr:from>
    <xdr:to>
      <xdr:col>86</xdr:col>
      <xdr:colOff>25400</xdr:colOff>
      <xdr:row>78</xdr:row>
      <xdr:rowOff>124974</xdr:rowOff>
    </xdr:to>
    <xdr:cxnSp macro="">
      <xdr:nvCxnSpPr>
        <xdr:cNvPr id="630" name="直線コネクタ 629"/>
        <xdr:cNvCxnSpPr/>
      </xdr:nvCxnSpPr>
      <xdr:spPr>
        <a:xfrm>
          <a:off x="16230600" y="13498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13073</xdr:rowOff>
    </xdr:from>
    <xdr:ext cx="534377" cy="259045"/>
    <xdr:sp macro="" textlink="">
      <xdr:nvSpPr>
        <xdr:cNvPr id="631" name="公債費最大値テキスト"/>
        <xdr:cNvSpPr txBox="1"/>
      </xdr:nvSpPr>
      <xdr:spPr>
        <a:xfrm>
          <a:off x="16370300" y="1201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66396</xdr:rowOff>
    </xdr:from>
    <xdr:to>
      <xdr:col>86</xdr:col>
      <xdr:colOff>25400</xdr:colOff>
      <xdr:row>71</xdr:row>
      <xdr:rowOff>66396</xdr:rowOff>
    </xdr:to>
    <xdr:cxnSp macro="">
      <xdr:nvCxnSpPr>
        <xdr:cNvPr id="632" name="直線コネクタ 631"/>
        <xdr:cNvCxnSpPr/>
      </xdr:nvCxnSpPr>
      <xdr:spPr>
        <a:xfrm>
          <a:off x="16230600" y="1223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47384</xdr:rowOff>
    </xdr:from>
    <xdr:to>
      <xdr:col>85</xdr:col>
      <xdr:colOff>127000</xdr:colOff>
      <xdr:row>73</xdr:row>
      <xdr:rowOff>96209</xdr:rowOff>
    </xdr:to>
    <xdr:cxnSp macro="">
      <xdr:nvCxnSpPr>
        <xdr:cNvPr id="633" name="直線コネクタ 632"/>
        <xdr:cNvCxnSpPr/>
      </xdr:nvCxnSpPr>
      <xdr:spPr>
        <a:xfrm flipV="1">
          <a:off x="15481300" y="12563234"/>
          <a:ext cx="838200" cy="4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98836</xdr:rowOff>
    </xdr:from>
    <xdr:ext cx="534377" cy="259045"/>
    <xdr:sp macro="" textlink="">
      <xdr:nvSpPr>
        <xdr:cNvPr id="634" name="公債費平均値テキスト"/>
        <xdr:cNvSpPr txBox="1"/>
      </xdr:nvSpPr>
      <xdr:spPr>
        <a:xfrm>
          <a:off x="16370300" y="127861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120409</xdr:rowOff>
    </xdr:from>
    <xdr:to>
      <xdr:col>85</xdr:col>
      <xdr:colOff>177800</xdr:colOff>
      <xdr:row>75</xdr:row>
      <xdr:rowOff>50559</xdr:rowOff>
    </xdr:to>
    <xdr:sp macro="" textlink="">
      <xdr:nvSpPr>
        <xdr:cNvPr id="635" name="フローチャート: 判断 634"/>
        <xdr:cNvSpPr/>
      </xdr:nvSpPr>
      <xdr:spPr>
        <a:xfrm>
          <a:off x="16268700" y="12807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96209</xdr:rowOff>
    </xdr:from>
    <xdr:to>
      <xdr:col>81</xdr:col>
      <xdr:colOff>50800</xdr:colOff>
      <xdr:row>73</xdr:row>
      <xdr:rowOff>99943</xdr:rowOff>
    </xdr:to>
    <xdr:cxnSp macro="">
      <xdr:nvCxnSpPr>
        <xdr:cNvPr id="636" name="直線コネクタ 635"/>
        <xdr:cNvCxnSpPr/>
      </xdr:nvCxnSpPr>
      <xdr:spPr>
        <a:xfrm flipV="1">
          <a:off x="14592300" y="12612059"/>
          <a:ext cx="8890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113132</xdr:rowOff>
    </xdr:from>
    <xdr:to>
      <xdr:col>81</xdr:col>
      <xdr:colOff>101600</xdr:colOff>
      <xdr:row>75</xdr:row>
      <xdr:rowOff>43282</xdr:rowOff>
    </xdr:to>
    <xdr:sp macro="" textlink="">
      <xdr:nvSpPr>
        <xdr:cNvPr id="637" name="フローチャート: 判断 636"/>
        <xdr:cNvSpPr/>
      </xdr:nvSpPr>
      <xdr:spPr>
        <a:xfrm>
          <a:off x="15430500" y="1280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34409</xdr:rowOff>
    </xdr:from>
    <xdr:ext cx="534377" cy="259045"/>
    <xdr:sp macro="" textlink="">
      <xdr:nvSpPr>
        <xdr:cNvPr id="638" name="テキスト ボックス 637"/>
        <xdr:cNvSpPr txBox="1"/>
      </xdr:nvSpPr>
      <xdr:spPr>
        <a:xfrm>
          <a:off x="15214111" y="1289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99943</xdr:rowOff>
    </xdr:from>
    <xdr:to>
      <xdr:col>76</xdr:col>
      <xdr:colOff>114300</xdr:colOff>
      <xdr:row>73</xdr:row>
      <xdr:rowOff>162655</xdr:rowOff>
    </xdr:to>
    <xdr:cxnSp macro="">
      <xdr:nvCxnSpPr>
        <xdr:cNvPr id="639" name="直線コネクタ 638"/>
        <xdr:cNvCxnSpPr/>
      </xdr:nvCxnSpPr>
      <xdr:spPr>
        <a:xfrm flipV="1">
          <a:off x="13703300" y="12615793"/>
          <a:ext cx="889000" cy="62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98920</xdr:rowOff>
    </xdr:from>
    <xdr:to>
      <xdr:col>76</xdr:col>
      <xdr:colOff>165100</xdr:colOff>
      <xdr:row>75</xdr:row>
      <xdr:rowOff>29070</xdr:rowOff>
    </xdr:to>
    <xdr:sp macro="" textlink="">
      <xdr:nvSpPr>
        <xdr:cNvPr id="640" name="フローチャート: 判断 639"/>
        <xdr:cNvSpPr/>
      </xdr:nvSpPr>
      <xdr:spPr>
        <a:xfrm>
          <a:off x="14541500" y="127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20197</xdr:rowOff>
    </xdr:from>
    <xdr:ext cx="534377" cy="259045"/>
    <xdr:sp macro="" textlink="">
      <xdr:nvSpPr>
        <xdr:cNvPr id="641" name="テキスト ボックス 640"/>
        <xdr:cNvSpPr txBox="1"/>
      </xdr:nvSpPr>
      <xdr:spPr>
        <a:xfrm>
          <a:off x="14325111" y="1287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162655</xdr:rowOff>
    </xdr:from>
    <xdr:to>
      <xdr:col>71</xdr:col>
      <xdr:colOff>177800</xdr:colOff>
      <xdr:row>74</xdr:row>
      <xdr:rowOff>11532</xdr:rowOff>
    </xdr:to>
    <xdr:cxnSp macro="">
      <xdr:nvCxnSpPr>
        <xdr:cNvPr id="642" name="直線コネクタ 641"/>
        <xdr:cNvCxnSpPr/>
      </xdr:nvCxnSpPr>
      <xdr:spPr>
        <a:xfrm flipV="1">
          <a:off x="12814300" y="12678505"/>
          <a:ext cx="889000" cy="2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11271</xdr:rowOff>
    </xdr:from>
    <xdr:to>
      <xdr:col>72</xdr:col>
      <xdr:colOff>38100</xdr:colOff>
      <xdr:row>75</xdr:row>
      <xdr:rowOff>112871</xdr:rowOff>
    </xdr:to>
    <xdr:sp macro="" textlink="">
      <xdr:nvSpPr>
        <xdr:cNvPr id="643" name="フローチャート: 判断 642"/>
        <xdr:cNvSpPr/>
      </xdr:nvSpPr>
      <xdr:spPr>
        <a:xfrm>
          <a:off x="13652500" y="12870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103998</xdr:rowOff>
    </xdr:from>
    <xdr:ext cx="534377" cy="259045"/>
    <xdr:sp macro="" textlink="">
      <xdr:nvSpPr>
        <xdr:cNvPr id="644" name="テキスト ボックス 643"/>
        <xdr:cNvSpPr txBox="1"/>
      </xdr:nvSpPr>
      <xdr:spPr>
        <a:xfrm>
          <a:off x="13436111" y="1296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29978</xdr:rowOff>
    </xdr:from>
    <xdr:to>
      <xdr:col>67</xdr:col>
      <xdr:colOff>101600</xdr:colOff>
      <xdr:row>76</xdr:row>
      <xdr:rowOff>131578</xdr:rowOff>
    </xdr:to>
    <xdr:sp macro="" textlink="">
      <xdr:nvSpPr>
        <xdr:cNvPr id="645" name="フローチャート: 判断 644"/>
        <xdr:cNvSpPr/>
      </xdr:nvSpPr>
      <xdr:spPr>
        <a:xfrm>
          <a:off x="12763500" y="13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122705</xdr:rowOff>
    </xdr:from>
    <xdr:ext cx="534377" cy="259045"/>
    <xdr:sp macro="" textlink="">
      <xdr:nvSpPr>
        <xdr:cNvPr id="646" name="テキスト ボックス 645"/>
        <xdr:cNvSpPr txBox="1"/>
      </xdr:nvSpPr>
      <xdr:spPr>
        <a:xfrm>
          <a:off x="12547111" y="1315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168034</xdr:rowOff>
    </xdr:from>
    <xdr:to>
      <xdr:col>85</xdr:col>
      <xdr:colOff>177800</xdr:colOff>
      <xdr:row>73</xdr:row>
      <xdr:rowOff>98184</xdr:rowOff>
    </xdr:to>
    <xdr:sp macro="" textlink="">
      <xdr:nvSpPr>
        <xdr:cNvPr id="652" name="楕円 651"/>
        <xdr:cNvSpPr/>
      </xdr:nvSpPr>
      <xdr:spPr>
        <a:xfrm>
          <a:off x="16268700" y="1251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19461</xdr:rowOff>
    </xdr:from>
    <xdr:ext cx="534377" cy="259045"/>
    <xdr:sp macro="" textlink="">
      <xdr:nvSpPr>
        <xdr:cNvPr id="653" name="公債費該当値テキスト"/>
        <xdr:cNvSpPr txBox="1"/>
      </xdr:nvSpPr>
      <xdr:spPr>
        <a:xfrm>
          <a:off x="16370300" y="12363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45409</xdr:rowOff>
    </xdr:from>
    <xdr:to>
      <xdr:col>81</xdr:col>
      <xdr:colOff>101600</xdr:colOff>
      <xdr:row>73</xdr:row>
      <xdr:rowOff>147009</xdr:rowOff>
    </xdr:to>
    <xdr:sp macro="" textlink="">
      <xdr:nvSpPr>
        <xdr:cNvPr id="654" name="楕円 653"/>
        <xdr:cNvSpPr/>
      </xdr:nvSpPr>
      <xdr:spPr>
        <a:xfrm>
          <a:off x="15430500" y="1256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163536</xdr:rowOff>
    </xdr:from>
    <xdr:ext cx="534377" cy="259045"/>
    <xdr:sp macro="" textlink="">
      <xdr:nvSpPr>
        <xdr:cNvPr id="655" name="テキスト ボックス 654"/>
        <xdr:cNvSpPr txBox="1"/>
      </xdr:nvSpPr>
      <xdr:spPr>
        <a:xfrm>
          <a:off x="15214111" y="1233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49143</xdr:rowOff>
    </xdr:from>
    <xdr:to>
      <xdr:col>76</xdr:col>
      <xdr:colOff>165100</xdr:colOff>
      <xdr:row>73</xdr:row>
      <xdr:rowOff>150743</xdr:rowOff>
    </xdr:to>
    <xdr:sp macro="" textlink="">
      <xdr:nvSpPr>
        <xdr:cNvPr id="656" name="楕円 655"/>
        <xdr:cNvSpPr/>
      </xdr:nvSpPr>
      <xdr:spPr>
        <a:xfrm>
          <a:off x="14541500" y="1256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167270</xdr:rowOff>
    </xdr:from>
    <xdr:ext cx="534377" cy="259045"/>
    <xdr:sp macro="" textlink="">
      <xdr:nvSpPr>
        <xdr:cNvPr id="657" name="テキスト ボックス 656"/>
        <xdr:cNvSpPr txBox="1"/>
      </xdr:nvSpPr>
      <xdr:spPr>
        <a:xfrm>
          <a:off x="14325111" y="1234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111855</xdr:rowOff>
    </xdr:from>
    <xdr:to>
      <xdr:col>72</xdr:col>
      <xdr:colOff>38100</xdr:colOff>
      <xdr:row>74</xdr:row>
      <xdr:rowOff>42005</xdr:rowOff>
    </xdr:to>
    <xdr:sp macro="" textlink="">
      <xdr:nvSpPr>
        <xdr:cNvPr id="658" name="楕円 657"/>
        <xdr:cNvSpPr/>
      </xdr:nvSpPr>
      <xdr:spPr>
        <a:xfrm>
          <a:off x="13652500" y="1262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58532</xdr:rowOff>
    </xdr:from>
    <xdr:ext cx="534377" cy="259045"/>
    <xdr:sp macro="" textlink="">
      <xdr:nvSpPr>
        <xdr:cNvPr id="659" name="テキスト ボックス 658"/>
        <xdr:cNvSpPr txBox="1"/>
      </xdr:nvSpPr>
      <xdr:spPr>
        <a:xfrm>
          <a:off x="13436111" y="12402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132182</xdr:rowOff>
    </xdr:from>
    <xdr:to>
      <xdr:col>67</xdr:col>
      <xdr:colOff>101600</xdr:colOff>
      <xdr:row>74</xdr:row>
      <xdr:rowOff>62332</xdr:rowOff>
    </xdr:to>
    <xdr:sp macro="" textlink="">
      <xdr:nvSpPr>
        <xdr:cNvPr id="660" name="楕円 659"/>
        <xdr:cNvSpPr/>
      </xdr:nvSpPr>
      <xdr:spPr>
        <a:xfrm>
          <a:off x="12763500" y="1264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78859</xdr:rowOff>
    </xdr:from>
    <xdr:ext cx="534377" cy="259045"/>
    <xdr:sp macro="" textlink="">
      <xdr:nvSpPr>
        <xdr:cNvPr id="661" name="テキスト ボックス 660"/>
        <xdr:cNvSpPr txBox="1"/>
      </xdr:nvSpPr>
      <xdr:spPr>
        <a:xfrm>
          <a:off x="12547111" y="1242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16638</xdr:rowOff>
    </xdr:from>
    <xdr:to>
      <xdr:col>85</xdr:col>
      <xdr:colOff>126364</xdr:colOff>
      <xdr:row>99</xdr:row>
      <xdr:rowOff>5645</xdr:rowOff>
    </xdr:to>
    <xdr:cxnSp macro="">
      <xdr:nvCxnSpPr>
        <xdr:cNvPr id="685" name="直線コネクタ 684"/>
        <xdr:cNvCxnSpPr/>
      </xdr:nvCxnSpPr>
      <xdr:spPr>
        <a:xfrm flipV="1">
          <a:off x="16317595" y="15790038"/>
          <a:ext cx="1269" cy="1189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9472</xdr:rowOff>
    </xdr:from>
    <xdr:ext cx="469744" cy="259045"/>
    <xdr:sp macro="" textlink="">
      <xdr:nvSpPr>
        <xdr:cNvPr id="686" name="積立金最小値テキスト"/>
        <xdr:cNvSpPr txBox="1"/>
      </xdr:nvSpPr>
      <xdr:spPr>
        <a:xfrm>
          <a:off x="16370300" y="1698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5645</xdr:rowOff>
    </xdr:from>
    <xdr:to>
      <xdr:col>86</xdr:col>
      <xdr:colOff>25400</xdr:colOff>
      <xdr:row>99</xdr:row>
      <xdr:rowOff>5645</xdr:rowOff>
    </xdr:to>
    <xdr:cxnSp macro="">
      <xdr:nvCxnSpPr>
        <xdr:cNvPr id="687" name="直線コネクタ 686"/>
        <xdr:cNvCxnSpPr/>
      </xdr:nvCxnSpPr>
      <xdr:spPr>
        <a:xfrm>
          <a:off x="16230600" y="1697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134765</xdr:rowOff>
    </xdr:from>
    <xdr:ext cx="534377" cy="259045"/>
    <xdr:sp macro="" textlink="">
      <xdr:nvSpPr>
        <xdr:cNvPr id="688" name="積立金最大値テキスト"/>
        <xdr:cNvSpPr txBox="1"/>
      </xdr:nvSpPr>
      <xdr:spPr>
        <a:xfrm>
          <a:off x="16370300" y="1556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16638</xdr:rowOff>
    </xdr:from>
    <xdr:to>
      <xdr:col>86</xdr:col>
      <xdr:colOff>25400</xdr:colOff>
      <xdr:row>92</xdr:row>
      <xdr:rowOff>16638</xdr:rowOff>
    </xdr:to>
    <xdr:cxnSp macro="">
      <xdr:nvCxnSpPr>
        <xdr:cNvPr id="689" name="直線コネクタ 688"/>
        <xdr:cNvCxnSpPr/>
      </xdr:nvCxnSpPr>
      <xdr:spPr>
        <a:xfrm>
          <a:off x="16230600" y="15790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51460</xdr:rowOff>
    </xdr:from>
    <xdr:to>
      <xdr:col>85</xdr:col>
      <xdr:colOff>127000</xdr:colOff>
      <xdr:row>93</xdr:row>
      <xdr:rowOff>43211</xdr:rowOff>
    </xdr:to>
    <xdr:cxnSp macro="">
      <xdr:nvCxnSpPr>
        <xdr:cNvPr id="690" name="直線コネクタ 689"/>
        <xdr:cNvCxnSpPr/>
      </xdr:nvCxnSpPr>
      <xdr:spPr>
        <a:xfrm>
          <a:off x="15481300" y="15824860"/>
          <a:ext cx="838200" cy="16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114037</xdr:rowOff>
    </xdr:from>
    <xdr:ext cx="534377" cy="259045"/>
    <xdr:sp macro="" textlink="">
      <xdr:nvSpPr>
        <xdr:cNvPr id="691" name="積立金平均値テキスト"/>
        <xdr:cNvSpPr txBox="1"/>
      </xdr:nvSpPr>
      <xdr:spPr>
        <a:xfrm>
          <a:off x="16370300" y="16401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135610</xdr:rowOff>
    </xdr:from>
    <xdr:to>
      <xdr:col>85</xdr:col>
      <xdr:colOff>177800</xdr:colOff>
      <xdr:row>96</xdr:row>
      <xdr:rowOff>65760</xdr:rowOff>
    </xdr:to>
    <xdr:sp macro="" textlink="">
      <xdr:nvSpPr>
        <xdr:cNvPr id="692" name="フローチャート: 判断 691"/>
        <xdr:cNvSpPr/>
      </xdr:nvSpPr>
      <xdr:spPr>
        <a:xfrm>
          <a:off x="16268700" y="164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113564</xdr:rowOff>
    </xdr:from>
    <xdr:to>
      <xdr:col>81</xdr:col>
      <xdr:colOff>50800</xdr:colOff>
      <xdr:row>92</xdr:row>
      <xdr:rowOff>51460</xdr:rowOff>
    </xdr:to>
    <xdr:cxnSp macro="">
      <xdr:nvCxnSpPr>
        <xdr:cNvPr id="693" name="直線コネクタ 692"/>
        <xdr:cNvCxnSpPr/>
      </xdr:nvCxnSpPr>
      <xdr:spPr>
        <a:xfrm>
          <a:off x="14592300" y="15715514"/>
          <a:ext cx="889000" cy="10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164739</xdr:rowOff>
    </xdr:from>
    <xdr:to>
      <xdr:col>81</xdr:col>
      <xdr:colOff>101600</xdr:colOff>
      <xdr:row>96</xdr:row>
      <xdr:rowOff>94889</xdr:rowOff>
    </xdr:to>
    <xdr:sp macro="" textlink="">
      <xdr:nvSpPr>
        <xdr:cNvPr id="694" name="フローチャート: 判断 693"/>
        <xdr:cNvSpPr/>
      </xdr:nvSpPr>
      <xdr:spPr>
        <a:xfrm>
          <a:off x="15430500" y="16452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86016</xdr:rowOff>
    </xdr:from>
    <xdr:ext cx="534377" cy="259045"/>
    <xdr:sp macro="" textlink="">
      <xdr:nvSpPr>
        <xdr:cNvPr id="695" name="テキスト ボックス 694"/>
        <xdr:cNvSpPr txBox="1"/>
      </xdr:nvSpPr>
      <xdr:spPr>
        <a:xfrm>
          <a:off x="15214111" y="1654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113564</xdr:rowOff>
    </xdr:from>
    <xdr:to>
      <xdr:col>76</xdr:col>
      <xdr:colOff>114300</xdr:colOff>
      <xdr:row>92</xdr:row>
      <xdr:rowOff>134252</xdr:rowOff>
    </xdr:to>
    <xdr:cxnSp macro="">
      <xdr:nvCxnSpPr>
        <xdr:cNvPr id="696" name="直線コネクタ 695"/>
        <xdr:cNvCxnSpPr/>
      </xdr:nvCxnSpPr>
      <xdr:spPr>
        <a:xfrm flipV="1">
          <a:off x="13703300" y="15715514"/>
          <a:ext cx="889000" cy="19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160719</xdr:rowOff>
    </xdr:from>
    <xdr:to>
      <xdr:col>76</xdr:col>
      <xdr:colOff>165100</xdr:colOff>
      <xdr:row>95</xdr:row>
      <xdr:rowOff>90869</xdr:rowOff>
    </xdr:to>
    <xdr:sp macro="" textlink="">
      <xdr:nvSpPr>
        <xdr:cNvPr id="697" name="フローチャート: 判断 696"/>
        <xdr:cNvSpPr/>
      </xdr:nvSpPr>
      <xdr:spPr>
        <a:xfrm>
          <a:off x="14541500" y="1627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81996</xdr:rowOff>
    </xdr:from>
    <xdr:ext cx="534377" cy="259045"/>
    <xdr:sp macro="" textlink="">
      <xdr:nvSpPr>
        <xdr:cNvPr id="698" name="テキスト ボックス 697"/>
        <xdr:cNvSpPr txBox="1"/>
      </xdr:nvSpPr>
      <xdr:spPr>
        <a:xfrm>
          <a:off x="14325111" y="1636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134252</xdr:rowOff>
    </xdr:from>
    <xdr:to>
      <xdr:col>71</xdr:col>
      <xdr:colOff>177800</xdr:colOff>
      <xdr:row>92</xdr:row>
      <xdr:rowOff>169475</xdr:rowOff>
    </xdr:to>
    <xdr:cxnSp macro="">
      <xdr:nvCxnSpPr>
        <xdr:cNvPr id="699" name="直線コネクタ 698"/>
        <xdr:cNvCxnSpPr/>
      </xdr:nvCxnSpPr>
      <xdr:spPr>
        <a:xfrm flipV="1">
          <a:off x="12814300" y="15907652"/>
          <a:ext cx="889000" cy="3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84328</xdr:rowOff>
    </xdr:from>
    <xdr:to>
      <xdr:col>72</xdr:col>
      <xdr:colOff>38100</xdr:colOff>
      <xdr:row>96</xdr:row>
      <xdr:rowOff>14478</xdr:rowOff>
    </xdr:to>
    <xdr:sp macro="" textlink="">
      <xdr:nvSpPr>
        <xdr:cNvPr id="700" name="フローチャート: 判断 699"/>
        <xdr:cNvSpPr/>
      </xdr:nvSpPr>
      <xdr:spPr>
        <a:xfrm>
          <a:off x="13652500" y="1637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5605</xdr:rowOff>
    </xdr:from>
    <xdr:ext cx="534377" cy="259045"/>
    <xdr:sp macro="" textlink="">
      <xdr:nvSpPr>
        <xdr:cNvPr id="701" name="テキスト ボックス 700"/>
        <xdr:cNvSpPr txBox="1"/>
      </xdr:nvSpPr>
      <xdr:spPr>
        <a:xfrm>
          <a:off x="13436111" y="1646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32207</xdr:rowOff>
    </xdr:from>
    <xdr:to>
      <xdr:col>67</xdr:col>
      <xdr:colOff>101600</xdr:colOff>
      <xdr:row>97</xdr:row>
      <xdr:rowOff>133807</xdr:rowOff>
    </xdr:to>
    <xdr:sp macro="" textlink="">
      <xdr:nvSpPr>
        <xdr:cNvPr id="702" name="フローチャート: 判断 701"/>
        <xdr:cNvSpPr/>
      </xdr:nvSpPr>
      <xdr:spPr>
        <a:xfrm>
          <a:off x="12763500" y="1666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124934</xdr:rowOff>
    </xdr:from>
    <xdr:ext cx="534377" cy="259045"/>
    <xdr:sp macro="" textlink="">
      <xdr:nvSpPr>
        <xdr:cNvPr id="703" name="テキスト ボックス 702"/>
        <xdr:cNvSpPr txBox="1"/>
      </xdr:nvSpPr>
      <xdr:spPr>
        <a:xfrm>
          <a:off x="12547111" y="1675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163861</xdr:rowOff>
    </xdr:from>
    <xdr:to>
      <xdr:col>85</xdr:col>
      <xdr:colOff>177800</xdr:colOff>
      <xdr:row>93</xdr:row>
      <xdr:rowOff>94011</xdr:rowOff>
    </xdr:to>
    <xdr:sp macro="" textlink="">
      <xdr:nvSpPr>
        <xdr:cNvPr id="709" name="楕円 708"/>
        <xdr:cNvSpPr/>
      </xdr:nvSpPr>
      <xdr:spPr>
        <a:xfrm>
          <a:off x="16268700" y="1593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15288</xdr:rowOff>
    </xdr:from>
    <xdr:ext cx="534377" cy="259045"/>
    <xdr:sp macro="" textlink="">
      <xdr:nvSpPr>
        <xdr:cNvPr id="710" name="積立金該当値テキスト"/>
        <xdr:cNvSpPr txBox="1"/>
      </xdr:nvSpPr>
      <xdr:spPr>
        <a:xfrm>
          <a:off x="16370300" y="157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660</xdr:rowOff>
    </xdr:from>
    <xdr:to>
      <xdr:col>81</xdr:col>
      <xdr:colOff>101600</xdr:colOff>
      <xdr:row>92</xdr:row>
      <xdr:rowOff>102260</xdr:rowOff>
    </xdr:to>
    <xdr:sp macro="" textlink="">
      <xdr:nvSpPr>
        <xdr:cNvPr id="711" name="楕円 710"/>
        <xdr:cNvSpPr/>
      </xdr:nvSpPr>
      <xdr:spPr>
        <a:xfrm>
          <a:off x="15430500" y="1577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118787</xdr:rowOff>
    </xdr:from>
    <xdr:ext cx="534377" cy="259045"/>
    <xdr:sp macro="" textlink="">
      <xdr:nvSpPr>
        <xdr:cNvPr id="712" name="テキスト ボックス 711"/>
        <xdr:cNvSpPr txBox="1"/>
      </xdr:nvSpPr>
      <xdr:spPr>
        <a:xfrm>
          <a:off x="15214111" y="15549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62764</xdr:rowOff>
    </xdr:from>
    <xdr:to>
      <xdr:col>76</xdr:col>
      <xdr:colOff>165100</xdr:colOff>
      <xdr:row>91</xdr:row>
      <xdr:rowOff>164364</xdr:rowOff>
    </xdr:to>
    <xdr:sp macro="" textlink="">
      <xdr:nvSpPr>
        <xdr:cNvPr id="713" name="楕円 712"/>
        <xdr:cNvSpPr/>
      </xdr:nvSpPr>
      <xdr:spPr>
        <a:xfrm>
          <a:off x="14541500" y="1566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9441</xdr:rowOff>
    </xdr:from>
    <xdr:ext cx="534377" cy="259045"/>
    <xdr:sp macro="" textlink="">
      <xdr:nvSpPr>
        <xdr:cNvPr id="714" name="テキスト ボックス 713"/>
        <xdr:cNvSpPr txBox="1"/>
      </xdr:nvSpPr>
      <xdr:spPr>
        <a:xfrm>
          <a:off x="14325111" y="1543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83452</xdr:rowOff>
    </xdr:from>
    <xdr:to>
      <xdr:col>72</xdr:col>
      <xdr:colOff>38100</xdr:colOff>
      <xdr:row>93</xdr:row>
      <xdr:rowOff>13602</xdr:rowOff>
    </xdr:to>
    <xdr:sp macro="" textlink="">
      <xdr:nvSpPr>
        <xdr:cNvPr id="715" name="楕円 714"/>
        <xdr:cNvSpPr/>
      </xdr:nvSpPr>
      <xdr:spPr>
        <a:xfrm>
          <a:off x="13652500" y="1585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30129</xdr:rowOff>
    </xdr:from>
    <xdr:ext cx="534377" cy="259045"/>
    <xdr:sp macro="" textlink="">
      <xdr:nvSpPr>
        <xdr:cNvPr id="716" name="テキスト ボックス 715"/>
        <xdr:cNvSpPr txBox="1"/>
      </xdr:nvSpPr>
      <xdr:spPr>
        <a:xfrm>
          <a:off x="13436111" y="15632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118675</xdr:rowOff>
    </xdr:from>
    <xdr:to>
      <xdr:col>67</xdr:col>
      <xdr:colOff>101600</xdr:colOff>
      <xdr:row>93</xdr:row>
      <xdr:rowOff>48825</xdr:rowOff>
    </xdr:to>
    <xdr:sp macro="" textlink="">
      <xdr:nvSpPr>
        <xdr:cNvPr id="717" name="楕円 716"/>
        <xdr:cNvSpPr/>
      </xdr:nvSpPr>
      <xdr:spPr>
        <a:xfrm>
          <a:off x="12763500" y="158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65352</xdr:rowOff>
    </xdr:from>
    <xdr:ext cx="534377" cy="259045"/>
    <xdr:sp macro="" textlink="">
      <xdr:nvSpPr>
        <xdr:cNvPr id="718" name="テキスト ボックス 717"/>
        <xdr:cNvSpPr txBox="1"/>
      </xdr:nvSpPr>
      <xdr:spPr>
        <a:xfrm>
          <a:off x="12547111" y="1566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9" name="直線コネクタ 728"/>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0" name="テキスト ボックス 729"/>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1" name="直線コネクタ 730"/>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2" name="テキスト ボックス 731"/>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3" name="直線コネクタ 732"/>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4" name="テキスト ボックス 733"/>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5" name="直線コネクタ 734"/>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6" name="テキスト ボックス 735"/>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7" name="直線コネクタ 736"/>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8" name="テキスト ボックス 737"/>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9" name="直線コネクタ 738"/>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0" name="テキスト ボックス 739"/>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2" name="テキスト ボックス 74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107206</xdr:rowOff>
    </xdr:from>
    <xdr:to>
      <xdr:col>116</xdr:col>
      <xdr:colOff>62864</xdr:colOff>
      <xdr:row>39</xdr:row>
      <xdr:rowOff>98878</xdr:rowOff>
    </xdr:to>
    <xdr:cxnSp macro="">
      <xdr:nvCxnSpPr>
        <xdr:cNvPr id="744" name="直線コネクタ 743"/>
        <xdr:cNvCxnSpPr/>
      </xdr:nvCxnSpPr>
      <xdr:spPr>
        <a:xfrm flipV="1">
          <a:off x="22159595" y="5250706"/>
          <a:ext cx="1269" cy="153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5"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6" name="直線コネクタ 745"/>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53883</xdr:rowOff>
    </xdr:from>
    <xdr:ext cx="469744" cy="259045"/>
    <xdr:sp macro="" textlink="">
      <xdr:nvSpPr>
        <xdr:cNvPr id="747" name="投資及び出資金最大値テキスト"/>
        <xdr:cNvSpPr txBox="1"/>
      </xdr:nvSpPr>
      <xdr:spPr>
        <a:xfrm>
          <a:off x="22212300" y="502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107206</xdr:rowOff>
    </xdr:from>
    <xdr:to>
      <xdr:col>116</xdr:col>
      <xdr:colOff>152400</xdr:colOff>
      <xdr:row>30</xdr:row>
      <xdr:rowOff>107206</xdr:rowOff>
    </xdr:to>
    <xdr:cxnSp macro="">
      <xdr:nvCxnSpPr>
        <xdr:cNvPr id="748" name="直線コネクタ 747"/>
        <xdr:cNvCxnSpPr/>
      </xdr:nvCxnSpPr>
      <xdr:spPr>
        <a:xfrm>
          <a:off x="22072600" y="525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40749</xdr:rowOff>
    </xdr:from>
    <xdr:to>
      <xdr:col>116</xdr:col>
      <xdr:colOff>63500</xdr:colOff>
      <xdr:row>34</xdr:row>
      <xdr:rowOff>47770</xdr:rowOff>
    </xdr:to>
    <xdr:cxnSp macro="">
      <xdr:nvCxnSpPr>
        <xdr:cNvPr id="749" name="直線コネクタ 748"/>
        <xdr:cNvCxnSpPr/>
      </xdr:nvCxnSpPr>
      <xdr:spPr>
        <a:xfrm>
          <a:off x="21323300" y="5870049"/>
          <a:ext cx="838200" cy="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155338</xdr:rowOff>
    </xdr:from>
    <xdr:ext cx="469744" cy="259045"/>
    <xdr:sp macro="" textlink="">
      <xdr:nvSpPr>
        <xdr:cNvPr id="750" name="投資及び出資金平均値テキスト"/>
        <xdr:cNvSpPr txBox="1"/>
      </xdr:nvSpPr>
      <xdr:spPr>
        <a:xfrm>
          <a:off x="22212300" y="6156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5461</xdr:rowOff>
    </xdr:from>
    <xdr:to>
      <xdr:col>116</xdr:col>
      <xdr:colOff>114300</xdr:colOff>
      <xdr:row>36</xdr:row>
      <xdr:rowOff>107061</xdr:rowOff>
    </xdr:to>
    <xdr:sp macro="" textlink="">
      <xdr:nvSpPr>
        <xdr:cNvPr id="751" name="フローチャート: 判断 750"/>
        <xdr:cNvSpPr/>
      </xdr:nvSpPr>
      <xdr:spPr>
        <a:xfrm>
          <a:off x="22110700" y="617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40749</xdr:rowOff>
    </xdr:from>
    <xdr:to>
      <xdr:col>111</xdr:col>
      <xdr:colOff>177800</xdr:colOff>
      <xdr:row>34</xdr:row>
      <xdr:rowOff>51689</xdr:rowOff>
    </xdr:to>
    <xdr:cxnSp macro="">
      <xdr:nvCxnSpPr>
        <xdr:cNvPr id="752" name="直線コネクタ 751"/>
        <xdr:cNvCxnSpPr/>
      </xdr:nvCxnSpPr>
      <xdr:spPr>
        <a:xfrm flipV="1">
          <a:off x="20434300" y="5870049"/>
          <a:ext cx="889000" cy="1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20483</xdr:rowOff>
    </xdr:from>
    <xdr:to>
      <xdr:col>112</xdr:col>
      <xdr:colOff>38100</xdr:colOff>
      <xdr:row>36</xdr:row>
      <xdr:rowOff>122083</xdr:rowOff>
    </xdr:to>
    <xdr:sp macro="" textlink="">
      <xdr:nvSpPr>
        <xdr:cNvPr id="753" name="フローチャート: 判断 752"/>
        <xdr:cNvSpPr/>
      </xdr:nvSpPr>
      <xdr:spPr>
        <a:xfrm>
          <a:off x="21272500" y="619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113210</xdr:rowOff>
    </xdr:from>
    <xdr:ext cx="469744" cy="259045"/>
    <xdr:sp macro="" textlink="">
      <xdr:nvSpPr>
        <xdr:cNvPr id="754" name="テキスト ボックス 753"/>
        <xdr:cNvSpPr txBox="1"/>
      </xdr:nvSpPr>
      <xdr:spPr>
        <a:xfrm>
          <a:off x="21088428" y="628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51689</xdr:rowOff>
    </xdr:from>
    <xdr:to>
      <xdr:col>107</xdr:col>
      <xdr:colOff>50800</xdr:colOff>
      <xdr:row>34</xdr:row>
      <xdr:rowOff>148027</xdr:rowOff>
    </xdr:to>
    <xdr:cxnSp macro="">
      <xdr:nvCxnSpPr>
        <xdr:cNvPr id="755" name="直線コネクタ 754"/>
        <xdr:cNvCxnSpPr/>
      </xdr:nvCxnSpPr>
      <xdr:spPr>
        <a:xfrm flipV="1">
          <a:off x="19545300" y="5880989"/>
          <a:ext cx="88900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29790</xdr:rowOff>
    </xdr:from>
    <xdr:to>
      <xdr:col>107</xdr:col>
      <xdr:colOff>101600</xdr:colOff>
      <xdr:row>36</xdr:row>
      <xdr:rowOff>131390</xdr:rowOff>
    </xdr:to>
    <xdr:sp macro="" textlink="">
      <xdr:nvSpPr>
        <xdr:cNvPr id="756" name="フローチャート: 判断 755"/>
        <xdr:cNvSpPr/>
      </xdr:nvSpPr>
      <xdr:spPr>
        <a:xfrm>
          <a:off x="20383500" y="620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122517</xdr:rowOff>
    </xdr:from>
    <xdr:ext cx="469744" cy="259045"/>
    <xdr:sp macro="" textlink="">
      <xdr:nvSpPr>
        <xdr:cNvPr id="757" name="テキスト ボックス 756"/>
        <xdr:cNvSpPr txBox="1"/>
      </xdr:nvSpPr>
      <xdr:spPr>
        <a:xfrm>
          <a:off x="20199428" y="629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148027</xdr:rowOff>
    </xdr:from>
    <xdr:to>
      <xdr:col>102</xdr:col>
      <xdr:colOff>114300</xdr:colOff>
      <xdr:row>34</xdr:row>
      <xdr:rowOff>151457</xdr:rowOff>
    </xdr:to>
    <xdr:cxnSp macro="">
      <xdr:nvCxnSpPr>
        <xdr:cNvPr id="758" name="直線コネクタ 757"/>
        <xdr:cNvCxnSpPr/>
      </xdr:nvCxnSpPr>
      <xdr:spPr>
        <a:xfrm flipV="1">
          <a:off x="18656300" y="5977327"/>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164828</xdr:rowOff>
    </xdr:from>
    <xdr:to>
      <xdr:col>102</xdr:col>
      <xdr:colOff>165100</xdr:colOff>
      <xdr:row>36</xdr:row>
      <xdr:rowOff>94978</xdr:rowOff>
    </xdr:to>
    <xdr:sp macro="" textlink="">
      <xdr:nvSpPr>
        <xdr:cNvPr id="759" name="フローチャート: 判断 758"/>
        <xdr:cNvSpPr/>
      </xdr:nvSpPr>
      <xdr:spPr>
        <a:xfrm>
          <a:off x="19494500" y="6165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86105</xdr:rowOff>
    </xdr:from>
    <xdr:ext cx="469744" cy="259045"/>
    <xdr:sp macro="" textlink="">
      <xdr:nvSpPr>
        <xdr:cNvPr id="760" name="テキスト ボックス 759"/>
        <xdr:cNvSpPr txBox="1"/>
      </xdr:nvSpPr>
      <xdr:spPr>
        <a:xfrm>
          <a:off x="19310428" y="625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6114</xdr:rowOff>
    </xdr:from>
    <xdr:to>
      <xdr:col>98</xdr:col>
      <xdr:colOff>38100</xdr:colOff>
      <xdr:row>37</xdr:row>
      <xdr:rowOff>107714</xdr:rowOff>
    </xdr:to>
    <xdr:sp macro="" textlink="">
      <xdr:nvSpPr>
        <xdr:cNvPr id="761" name="フローチャート: 判断 760"/>
        <xdr:cNvSpPr/>
      </xdr:nvSpPr>
      <xdr:spPr>
        <a:xfrm>
          <a:off x="18605500" y="6349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98841</xdr:rowOff>
    </xdr:from>
    <xdr:ext cx="469744" cy="259045"/>
    <xdr:sp macro="" textlink="">
      <xdr:nvSpPr>
        <xdr:cNvPr id="762" name="テキスト ボックス 761"/>
        <xdr:cNvSpPr txBox="1"/>
      </xdr:nvSpPr>
      <xdr:spPr>
        <a:xfrm>
          <a:off x="18421428" y="644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168420</xdr:rowOff>
    </xdr:from>
    <xdr:to>
      <xdr:col>116</xdr:col>
      <xdr:colOff>114300</xdr:colOff>
      <xdr:row>34</xdr:row>
      <xdr:rowOff>98570</xdr:rowOff>
    </xdr:to>
    <xdr:sp macro="" textlink="">
      <xdr:nvSpPr>
        <xdr:cNvPr id="768" name="楕円 767"/>
        <xdr:cNvSpPr/>
      </xdr:nvSpPr>
      <xdr:spPr>
        <a:xfrm>
          <a:off x="22110700" y="582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19847</xdr:rowOff>
    </xdr:from>
    <xdr:ext cx="469744" cy="259045"/>
    <xdr:sp macro="" textlink="">
      <xdr:nvSpPr>
        <xdr:cNvPr id="769" name="投資及び出資金該当値テキスト"/>
        <xdr:cNvSpPr txBox="1"/>
      </xdr:nvSpPr>
      <xdr:spPr>
        <a:xfrm>
          <a:off x="22212300" y="567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161399</xdr:rowOff>
    </xdr:from>
    <xdr:to>
      <xdr:col>112</xdr:col>
      <xdr:colOff>38100</xdr:colOff>
      <xdr:row>34</xdr:row>
      <xdr:rowOff>91549</xdr:rowOff>
    </xdr:to>
    <xdr:sp macro="" textlink="">
      <xdr:nvSpPr>
        <xdr:cNvPr id="770" name="楕円 769"/>
        <xdr:cNvSpPr/>
      </xdr:nvSpPr>
      <xdr:spPr>
        <a:xfrm>
          <a:off x="21272500" y="581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108076</xdr:rowOff>
    </xdr:from>
    <xdr:ext cx="469744" cy="259045"/>
    <xdr:sp macro="" textlink="">
      <xdr:nvSpPr>
        <xdr:cNvPr id="771" name="テキスト ボックス 770"/>
        <xdr:cNvSpPr txBox="1"/>
      </xdr:nvSpPr>
      <xdr:spPr>
        <a:xfrm>
          <a:off x="21088428" y="5594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889</xdr:rowOff>
    </xdr:from>
    <xdr:to>
      <xdr:col>107</xdr:col>
      <xdr:colOff>101600</xdr:colOff>
      <xdr:row>34</xdr:row>
      <xdr:rowOff>102489</xdr:rowOff>
    </xdr:to>
    <xdr:sp macro="" textlink="">
      <xdr:nvSpPr>
        <xdr:cNvPr id="772" name="楕円 771"/>
        <xdr:cNvSpPr/>
      </xdr:nvSpPr>
      <xdr:spPr>
        <a:xfrm>
          <a:off x="20383500" y="583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119016</xdr:rowOff>
    </xdr:from>
    <xdr:ext cx="469744" cy="259045"/>
    <xdr:sp macro="" textlink="">
      <xdr:nvSpPr>
        <xdr:cNvPr id="773" name="テキスト ボックス 772"/>
        <xdr:cNvSpPr txBox="1"/>
      </xdr:nvSpPr>
      <xdr:spPr>
        <a:xfrm>
          <a:off x="20199428" y="5605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97227</xdr:rowOff>
    </xdr:from>
    <xdr:to>
      <xdr:col>102</xdr:col>
      <xdr:colOff>165100</xdr:colOff>
      <xdr:row>35</xdr:row>
      <xdr:rowOff>27377</xdr:rowOff>
    </xdr:to>
    <xdr:sp macro="" textlink="">
      <xdr:nvSpPr>
        <xdr:cNvPr id="774" name="楕円 773"/>
        <xdr:cNvSpPr/>
      </xdr:nvSpPr>
      <xdr:spPr>
        <a:xfrm>
          <a:off x="19494500" y="592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43904</xdr:rowOff>
    </xdr:from>
    <xdr:ext cx="469744" cy="259045"/>
    <xdr:sp macro="" textlink="">
      <xdr:nvSpPr>
        <xdr:cNvPr id="775" name="テキスト ボックス 774"/>
        <xdr:cNvSpPr txBox="1"/>
      </xdr:nvSpPr>
      <xdr:spPr>
        <a:xfrm>
          <a:off x="19310428" y="570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100657</xdr:rowOff>
    </xdr:from>
    <xdr:to>
      <xdr:col>98</xdr:col>
      <xdr:colOff>38100</xdr:colOff>
      <xdr:row>35</xdr:row>
      <xdr:rowOff>30807</xdr:rowOff>
    </xdr:to>
    <xdr:sp macro="" textlink="">
      <xdr:nvSpPr>
        <xdr:cNvPr id="776" name="楕円 775"/>
        <xdr:cNvSpPr/>
      </xdr:nvSpPr>
      <xdr:spPr>
        <a:xfrm>
          <a:off x="18605500" y="592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47334</xdr:rowOff>
    </xdr:from>
    <xdr:ext cx="469744" cy="259045"/>
    <xdr:sp macro="" textlink="">
      <xdr:nvSpPr>
        <xdr:cNvPr id="777" name="テキスト ボックス 776"/>
        <xdr:cNvSpPr txBox="1"/>
      </xdr:nvSpPr>
      <xdr:spPr>
        <a:xfrm>
          <a:off x="18421428" y="570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8" name="直線コネクタ 787"/>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9" name="テキスト ボックス 788"/>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0" name="直線コネクタ 789"/>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1" name="テキスト ボックス 790"/>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3" name="テキスト ボックス 792"/>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4" name="直線コネクタ 793"/>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5" name="テキスト ボックス 794"/>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6" name="直線コネクタ 795"/>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7" name="テキスト ボックス 796"/>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159969</xdr:rowOff>
    </xdr:from>
    <xdr:to>
      <xdr:col>116</xdr:col>
      <xdr:colOff>62864</xdr:colOff>
      <xdr:row>59</xdr:row>
      <xdr:rowOff>24181</xdr:rowOff>
    </xdr:to>
    <xdr:cxnSp macro="">
      <xdr:nvCxnSpPr>
        <xdr:cNvPr id="801" name="直線コネクタ 800"/>
        <xdr:cNvCxnSpPr/>
      </xdr:nvCxnSpPr>
      <xdr:spPr>
        <a:xfrm flipV="1">
          <a:off x="22159595" y="8732469"/>
          <a:ext cx="1269" cy="1407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28008</xdr:rowOff>
    </xdr:from>
    <xdr:ext cx="378565" cy="259045"/>
    <xdr:sp macro="" textlink="">
      <xdr:nvSpPr>
        <xdr:cNvPr id="802" name="貸付金最小値テキスト"/>
        <xdr:cNvSpPr txBox="1"/>
      </xdr:nvSpPr>
      <xdr:spPr>
        <a:xfrm>
          <a:off x="22212300" y="10143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24181</xdr:rowOff>
    </xdr:from>
    <xdr:to>
      <xdr:col>116</xdr:col>
      <xdr:colOff>152400</xdr:colOff>
      <xdr:row>59</xdr:row>
      <xdr:rowOff>24181</xdr:rowOff>
    </xdr:to>
    <xdr:cxnSp macro="">
      <xdr:nvCxnSpPr>
        <xdr:cNvPr id="803" name="直線コネクタ 802"/>
        <xdr:cNvCxnSpPr/>
      </xdr:nvCxnSpPr>
      <xdr:spPr>
        <a:xfrm>
          <a:off x="22072600" y="10139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106646</xdr:rowOff>
    </xdr:from>
    <xdr:ext cx="534377" cy="259045"/>
    <xdr:sp macro="" textlink="">
      <xdr:nvSpPr>
        <xdr:cNvPr id="804" name="貸付金最大値テキスト"/>
        <xdr:cNvSpPr txBox="1"/>
      </xdr:nvSpPr>
      <xdr:spPr>
        <a:xfrm>
          <a:off x="22212300" y="850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159969</xdr:rowOff>
    </xdr:from>
    <xdr:to>
      <xdr:col>116</xdr:col>
      <xdr:colOff>152400</xdr:colOff>
      <xdr:row>50</xdr:row>
      <xdr:rowOff>159969</xdr:rowOff>
    </xdr:to>
    <xdr:cxnSp macro="">
      <xdr:nvCxnSpPr>
        <xdr:cNvPr id="805" name="直線コネクタ 804"/>
        <xdr:cNvCxnSpPr/>
      </xdr:nvCxnSpPr>
      <xdr:spPr>
        <a:xfrm>
          <a:off x="22072600" y="8732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53746</xdr:rowOff>
    </xdr:from>
    <xdr:to>
      <xdr:col>116</xdr:col>
      <xdr:colOff>63500</xdr:colOff>
      <xdr:row>56</xdr:row>
      <xdr:rowOff>88417</xdr:rowOff>
    </xdr:to>
    <xdr:cxnSp macro="">
      <xdr:nvCxnSpPr>
        <xdr:cNvPr id="806" name="直線コネクタ 805"/>
        <xdr:cNvCxnSpPr/>
      </xdr:nvCxnSpPr>
      <xdr:spPr>
        <a:xfrm>
          <a:off x="21323300" y="9312046"/>
          <a:ext cx="838200" cy="37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10583</xdr:rowOff>
    </xdr:from>
    <xdr:ext cx="469744" cy="259045"/>
    <xdr:sp macro="" textlink="">
      <xdr:nvSpPr>
        <xdr:cNvPr id="807" name="貸付金平均値テキスト"/>
        <xdr:cNvSpPr txBox="1"/>
      </xdr:nvSpPr>
      <xdr:spPr>
        <a:xfrm>
          <a:off x="22212300" y="9440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159156</xdr:rowOff>
    </xdr:from>
    <xdr:to>
      <xdr:col>116</xdr:col>
      <xdr:colOff>114300</xdr:colOff>
      <xdr:row>56</xdr:row>
      <xdr:rowOff>89306</xdr:rowOff>
    </xdr:to>
    <xdr:sp macro="" textlink="">
      <xdr:nvSpPr>
        <xdr:cNvPr id="808" name="フローチャート: 判断 807"/>
        <xdr:cNvSpPr/>
      </xdr:nvSpPr>
      <xdr:spPr>
        <a:xfrm>
          <a:off x="22110700" y="958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53746</xdr:rowOff>
    </xdr:from>
    <xdr:to>
      <xdr:col>111</xdr:col>
      <xdr:colOff>177800</xdr:colOff>
      <xdr:row>57</xdr:row>
      <xdr:rowOff>71425</xdr:rowOff>
    </xdr:to>
    <xdr:cxnSp macro="">
      <xdr:nvCxnSpPr>
        <xdr:cNvPr id="809" name="直線コネクタ 808"/>
        <xdr:cNvCxnSpPr/>
      </xdr:nvCxnSpPr>
      <xdr:spPr>
        <a:xfrm flipV="1">
          <a:off x="20434300" y="9312046"/>
          <a:ext cx="889000" cy="532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83033</xdr:rowOff>
    </xdr:from>
    <xdr:to>
      <xdr:col>112</xdr:col>
      <xdr:colOff>38100</xdr:colOff>
      <xdr:row>56</xdr:row>
      <xdr:rowOff>13183</xdr:rowOff>
    </xdr:to>
    <xdr:sp macro="" textlink="">
      <xdr:nvSpPr>
        <xdr:cNvPr id="810" name="フローチャート: 判断 809"/>
        <xdr:cNvSpPr/>
      </xdr:nvSpPr>
      <xdr:spPr>
        <a:xfrm>
          <a:off x="21272500" y="9512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4310</xdr:rowOff>
    </xdr:from>
    <xdr:ext cx="469744" cy="259045"/>
    <xdr:sp macro="" textlink="">
      <xdr:nvSpPr>
        <xdr:cNvPr id="811" name="テキスト ボックス 810"/>
        <xdr:cNvSpPr txBox="1"/>
      </xdr:nvSpPr>
      <xdr:spPr>
        <a:xfrm>
          <a:off x="21088428" y="9605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71425</xdr:rowOff>
    </xdr:from>
    <xdr:to>
      <xdr:col>107</xdr:col>
      <xdr:colOff>50800</xdr:colOff>
      <xdr:row>57</xdr:row>
      <xdr:rowOff>74244</xdr:rowOff>
    </xdr:to>
    <xdr:cxnSp macro="">
      <xdr:nvCxnSpPr>
        <xdr:cNvPr id="812" name="直線コネクタ 811"/>
        <xdr:cNvCxnSpPr/>
      </xdr:nvCxnSpPr>
      <xdr:spPr>
        <a:xfrm flipV="1">
          <a:off x="19545300" y="9844075"/>
          <a:ext cx="889000" cy="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144450</xdr:rowOff>
    </xdr:from>
    <xdr:to>
      <xdr:col>107</xdr:col>
      <xdr:colOff>101600</xdr:colOff>
      <xdr:row>56</xdr:row>
      <xdr:rowOff>74600</xdr:rowOff>
    </xdr:to>
    <xdr:sp macro="" textlink="">
      <xdr:nvSpPr>
        <xdr:cNvPr id="813" name="フローチャート: 判断 812"/>
        <xdr:cNvSpPr/>
      </xdr:nvSpPr>
      <xdr:spPr>
        <a:xfrm>
          <a:off x="20383500" y="957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91127</xdr:rowOff>
    </xdr:from>
    <xdr:ext cx="469744" cy="259045"/>
    <xdr:sp macro="" textlink="">
      <xdr:nvSpPr>
        <xdr:cNvPr id="814" name="テキスト ボックス 813"/>
        <xdr:cNvSpPr txBox="1"/>
      </xdr:nvSpPr>
      <xdr:spPr>
        <a:xfrm>
          <a:off x="20199428" y="934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9093</xdr:rowOff>
    </xdr:from>
    <xdr:to>
      <xdr:col>102</xdr:col>
      <xdr:colOff>114300</xdr:colOff>
      <xdr:row>57</xdr:row>
      <xdr:rowOff>74244</xdr:rowOff>
    </xdr:to>
    <xdr:cxnSp macro="">
      <xdr:nvCxnSpPr>
        <xdr:cNvPr id="815" name="直線コネクタ 814"/>
        <xdr:cNvCxnSpPr/>
      </xdr:nvCxnSpPr>
      <xdr:spPr>
        <a:xfrm>
          <a:off x="18656300" y="9781743"/>
          <a:ext cx="889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134620</xdr:rowOff>
    </xdr:from>
    <xdr:to>
      <xdr:col>102</xdr:col>
      <xdr:colOff>165100</xdr:colOff>
      <xdr:row>56</xdr:row>
      <xdr:rowOff>64770</xdr:rowOff>
    </xdr:to>
    <xdr:sp macro="" textlink="">
      <xdr:nvSpPr>
        <xdr:cNvPr id="816" name="フローチャート: 判断 815"/>
        <xdr:cNvSpPr/>
      </xdr:nvSpPr>
      <xdr:spPr>
        <a:xfrm>
          <a:off x="19494500" y="956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81297</xdr:rowOff>
    </xdr:from>
    <xdr:ext cx="469744" cy="259045"/>
    <xdr:sp macro="" textlink="">
      <xdr:nvSpPr>
        <xdr:cNvPr id="817" name="テキスト ボックス 816"/>
        <xdr:cNvSpPr txBox="1"/>
      </xdr:nvSpPr>
      <xdr:spPr>
        <a:xfrm>
          <a:off x="19310428" y="933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44704</xdr:rowOff>
    </xdr:from>
    <xdr:to>
      <xdr:col>98</xdr:col>
      <xdr:colOff>38100</xdr:colOff>
      <xdr:row>56</xdr:row>
      <xdr:rowOff>146304</xdr:rowOff>
    </xdr:to>
    <xdr:sp macro="" textlink="">
      <xdr:nvSpPr>
        <xdr:cNvPr id="818" name="フローチャート: 判断 817"/>
        <xdr:cNvSpPr/>
      </xdr:nvSpPr>
      <xdr:spPr>
        <a:xfrm>
          <a:off x="18605500" y="9645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162831</xdr:rowOff>
    </xdr:from>
    <xdr:ext cx="469744" cy="259045"/>
    <xdr:sp macro="" textlink="">
      <xdr:nvSpPr>
        <xdr:cNvPr id="819" name="テキスト ボックス 818"/>
        <xdr:cNvSpPr txBox="1"/>
      </xdr:nvSpPr>
      <xdr:spPr>
        <a:xfrm>
          <a:off x="18421428" y="9421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37617</xdr:rowOff>
    </xdr:from>
    <xdr:to>
      <xdr:col>116</xdr:col>
      <xdr:colOff>114300</xdr:colOff>
      <xdr:row>56</xdr:row>
      <xdr:rowOff>139217</xdr:rowOff>
    </xdr:to>
    <xdr:sp macro="" textlink="">
      <xdr:nvSpPr>
        <xdr:cNvPr id="825" name="楕円 824"/>
        <xdr:cNvSpPr/>
      </xdr:nvSpPr>
      <xdr:spPr>
        <a:xfrm>
          <a:off x="22110700" y="963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16044</xdr:rowOff>
    </xdr:from>
    <xdr:ext cx="469744" cy="259045"/>
    <xdr:sp macro="" textlink="">
      <xdr:nvSpPr>
        <xdr:cNvPr id="826" name="貸付金該当値テキスト"/>
        <xdr:cNvSpPr txBox="1"/>
      </xdr:nvSpPr>
      <xdr:spPr>
        <a:xfrm>
          <a:off x="22212300" y="9617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2946</xdr:rowOff>
    </xdr:from>
    <xdr:to>
      <xdr:col>112</xdr:col>
      <xdr:colOff>38100</xdr:colOff>
      <xdr:row>54</xdr:row>
      <xdr:rowOff>104546</xdr:rowOff>
    </xdr:to>
    <xdr:sp macro="" textlink="">
      <xdr:nvSpPr>
        <xdr:cNvPr id="827" name="楕円 826"/>
        <xdr:cNvSpPr/>
      </xdr:nvSpPr>
      <xdr:spPr>
        <a:xfrm>
          <a:off x="21272500" y="926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121073</xdr:rowOff>
    </xdr:from>
    <xdr:ext cx="534377" cy="259045"/>
    <xdr:sp macro="" textlink="">
      <xdr:nvSpPr>
        <xdr:cNvPr id="828" name="テキスト ボックス 827"/>
        <xdr:cNvSpPr txBox="1"/>
      </xdr:nvSpPr>
      <xdr:spPr>
        <a:xfrm>
          <a:off x="21056111" y="9036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20625</xdr:rowOff>
    </xdr:from>
    <xdr:to>
      <xdr:col>107</xdr:col>
      <xdr:colOff>101600</xdr:colOff>
      <xdr:row>57</xdr:row>
      <xdr:rowOff>122225</xdr:rowOff>
    </xdr:to>
    <xdr:sp macro="" textlink="">
      <xdr:nvSpPr>
        <xdr:cNvPr id="829" name="楕円 828"/>
        <xdr:cNvSpPr/>
      </xdr:nvSpPr>
      <xdr:spPr>
        <a:xfrm>
          <a:off x="20383500" y="979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113352</xdr:rowOff>
    </xdr:from>
    <xdr:ext cx="469744" cy="259045"/>
    <xdr:sp macro="" textlink="">
      <xdr:nvSpPr>
        <xdr:cNvPr id="830" name="テキスト ボックス 829"/>
        <xdr:cNvSpPr txBox="1"/>
      </xdr:nvSpPr>
      <xdr:spPr>
        <a:xfrm>
          <a:off x="20199428" y="988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23444</xdr:rowOff>
    </xdr:from>
    <xdr:to>
      <xdr:col>102</xdr:col>
      <xdr:colOff>165100</xdr:colOff>
      <xdr:row>57</xdr:row>
      <xdr:rowOff>125044</xdr:rowOff>
    </xdr:to>
    <xdr:sp macro="" textlink="">
      <xdr:nvSpPr>
        <xdr:cNvPr id="831" name="楕円 830"/>
        <xdr:cNvSpPr/>
      </xdr:nvSpPr>
      <xdr:spPr>
        <a:xfrm>
          <a:off x="19494500" y="979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116171</xdr:rowOff>
    </xdr:from>
    <xdr:ext cx="469744" cy="259045"/>
    <xdr:sp macro="" textlink="">
      <xdr:nvSpPr>
        <xdr:cNvPr id="832" name="テキスト ボックス 831"/>
        <xdr:cNvSpPr txBox="1"/>
      </xdr:nvSpPr>
      <xdr:spPr>
        <a:xfrm>
          <a:off x="19310428" y="988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129743</xdr:rowOff>
    </xdr:from>
    <xdr:to>
      <xdr:col>98</xdr:col>
      <xdr:colOff>38100</xdr:colOff>
      <xdr:row>57</xdr:row>
      <xdr:rowOff>59893</xdr:rowOff>
    </xdr:to>
    <xdr:sp macro="" textlink="">
      <xdr:nvSpPr>
        <xdr:cNvPr id="833" name="楕円 832"/>
        <xdr:cNvSpPr/>
      </xdr:nvSpPr>
      <xdr:spPr>
        <a:xfrm>
          <a:off x="18605500" y="973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51020</xdr:rowOff>
    </xdr:from>
    <xdr:ext cx="469744" cy="259045"/>
    <xdr:sp macro="" textlink="">
      <xdr:nvSpPr>
        <xdr:cNvPr id="834" name="テキスト ボックス 833"/>
        <xdr:cNvSpPr txBox="1"/>
      </xdr:nvSpPr>
      <xdr:spPr>
        <a:xfrm>
          <a:off x="18421428" y="9823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16576</xdr:rowOff>
    </xdr:from>
    <xdr:to>
      <xdr:col>116</xdr:col>
      <xdr:colOff>62864</xdr:colOff>
      <xdr:row>78</xdr:row>
      <xdr:rowOff>153050</xdr:rowOff>
    </xdr:to>
    <xdr:cxnSp macro="">
      <xdr:nvCxnSpPr>
        <xdr:cNvPr id="857" name="直線コネクタ 856"/>
        <xdr:cNvCxnSpPr/>
      </xdr:nvCxnSpPr>
      <xdr:spPr>
        <a:xfrm flipV="1">
          <a:off x="22159595" y="12360976"/>
          <a:ext cx="1269" cy="1165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156877</xdr:rowOff>
    </xdr:from>
    <xdr:ext cx="534377" cy="259045"/>
    <xdr:sp macro="" textlink="">
      <xdr:nvSpPr>
        <xdr:cNvPr id="858" name="繰出金最小値テキスト"/>
        <xdr:cNvSpPr txBox="1"/>
      </xdr:nvSpPr>
      <xdr:spPr>
        <a:xfrm>
          <a:off x="22212300" y="1352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153050</xdr:rowOff>
    </xdr:from>
    <xdr:to>
      <xdr:col>116</xdr:col>
      <xdr:colOff>152400</xdr:colOff>
      <xdr:row>78</xdr:row>
      <xdr:rowOff>153050</xdr:rowOff>
    </xdr:to>
    <xdr:cxnSp macro="">
      <xdr:nvCxnSpPr>
        <xdr:cNvPr id="859" name="直線コネクタ 858"/>
        <xdr:cNvCxnSpPr/>
      </xdr:nvCxnSpPr>
      <xdr:spPr>
        <a:xfrm>
          <a:off x="22072600" y="1352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134703</xdr:rowOff>
    </xdr:from>
    <xdr:ext cx="534377" cy="259045"/>
    <xdr:sp macro="" textlink="">
      <xdr:nvSpPr>
        <xdr:cNvPr id="860" name="繰出金最大値テキスト"/>
        <xdr:cNvSpPr txBox="1"/>
      </xdr:nvSpPr>
      <xdr:spPr>
        <a:xfrm>
          <a:off x="22212300" y="1213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16576</xdr:rowOff>
    </xdr:from>
    <xdr:to>
      <xdr:col>116</xdr:col>
      <xdr:colOff>152400</xdr:colOff>
      <xdr:row>72</xdr:row>
      <xdr:rowOff>16576</xdr:rowOff>
    </xdr:to>
    <xdr:cxnSp macro="">
      <xdr:nvCxnSpPr>
        <xdr:cNvPr id="861" name="直線コネクタ 860"/>
        <xdr:cNvCxnSpPr/>
      </xdr:nvCxnSpPr>
      <xdr:spPr>
        <a:xfrm>
          <a:off x="22072600" y="1236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121503</xdr:rowOff>
    </xdr:from>
    <xdr:to>
      <xdr:col>116</xdr:col>
      <xdr:colOff>63500</xdr:colOff>
      <xdr:row>73</xdr:row>
      <xdr:rowOff>161280</xdr:rowOff>
    </xdr:to>
    <xdr:cxnSp macro="">
      <xdr:nvCxnSpPr>
        <xdr:cNvPr id="862" name="直線コネクタ 861"/>
        <xdr:cNvCxnSpPr/>
      </xdr:nvCxnSpPr>
      <xdr:spPr>
        <a:xfrm flipV="1">
          <a:off x="21323300" y="12637353"/>
          <a:ext cx="838200" cy="3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109161</xdr:rowOff>
    </xdr:from>
    <xdr:ext cx="534377" cy="259045"/>
    <xdr:sp macro="" textlink="">
      <xdr:nvSpPr>
        <xdr:cNvPr id="863" name="繰出金平均値テキスト"/>
        <xdr:cNvSpPr txBox="1"/>
      </xdr:nvSpPr>
      <xdr:spPr>
        <a:xfrm>
          <a:off x="22212300" y="12796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130734</xdr:rowOff>
    </xdr:from>
    <xdr:to>
      <xdr:col>116</xdr:col>
      <xdr:colOff>114300</xdr:colOff>
      <xdr:row>75</xdr:row>
      <xdr:rowOff>60884</xdr:rowOff>
    </xdr:to>
    <xdr:sp macro="" textlink="">
      <xdr:nvSpPr>
        <xdr:cNvPr id="864" name="フローチャート: 判断 863"/>
        <xdr:cNvSpPr/>
      </xdr:nvSpPr>
      <xdr:spPr>
        <a:xfrm>
          <a:off x="22110700" y="1281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161280</xdr:rowOff>
    </xdr:from>
    <xdr:to>
      <xdr:col>111</xdr:col>
      <xdr:colOff>177800</xdr:colOff>
      <xdr:row>74</xdr:row>
      <xdr:rowOff>111445</xdr:rowOff>
    </xdr:to>
    <xdr:cxnSp macro="">
      <xdr:nvCxnSpPr>
        <xdr:cNvPr id="865" name="直線コネクタ 864"/>
        <xdr:cNvCxnSpPr/>
      </xdr:nvCxnSpPr>
      <xdr:spPr>
        <a:xfrm flipV="1">
          <a:off x="20434300" y="12677130"/>
          <a:ext cx="889000" cy="12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43545</xdr:rowOff>
    </xdr:from>
    <xdr:to>
      <xdr:col>112</xdr:col>
      <xdr:colOff>38100</xdr:colOff>
      <xdr:row>75</xdr:row>
      <xdr:rowOff>145145</xdr:rowOff>
    </xdr:to>
    <xdr:sp macro="" textlink="">
      <xdr:nvSpPr>
        <xdr:cNvPr id="866" name="フローチャート: 判断 865"/>
        <xdr:cNvSpPr/>
      </xdr:nvSpPr>
      <xdr:spPr>
        <a:xfrm>
          <a:off x="21272500" y="1290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136273</xdr:rowOff>
    </xdr:from>
    <xdr:ext cx="534377" cy="259045"/>
    <xdr:sp macro="" textlink="">
      <xdr:nvSpPr>
        <xdr:cNvPr id="867" name="テキスト ボックス 866"/>
        <xdr:cNvSpPr txBox="1"/>
      </xdr:nvSpPr>
      <xdr:spPr>
        <a:xfrm>
          <a:off x="21056111" y="1299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111445</xdr:rowOff>
    </xdr:from>
    <xdr:to>
      <xdr:col>107</xdr:col>
      <xdr:colOff>50800</xdr:colOff>
      <xdr:row>74</xdr:row>
      <xdr:rowOff>132248</xdr:rowOff>
    </xdr:to>
    <xdr:cxnSp macro="">
      <xdr:nvCxnSpPr>
        <xdr:cNvPr id="868" name="直線コネクタ 867"/>
        <xdr:cNvCxnSpPr/>
      </xdr:nvCxnSpPr>
      <xdr:spPr>
        <a:xfrm flipV="1">
          <a:off x="19545300" y="12798745"/>
          <a:ext cx="8890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102388</xdr:rowOff>
    </xdr:from>
    <xdr:to>
      <xdr:col>107</xdr:col>
      <xdr:colOff>101600</xdr:colOff>
      <xdr:row>76</xdr:row>
      <xdr:rowOff>32538</xdr:rowOff>
    </xdr:to>
    <xdr:sp macro="" textlink="">
      <xdr:nvSpPr>
        <xdr:cNvPr id="869" name="フローチャート: 判断 868"/>
        <xdr:cNvSpPr/>
      </xdr:nvSpPr>
      <xdr:spPr>
        <a:xfrm>
          <a:off x="20383500" y="129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23665</xdr:rowOff>
    </xdr:from>
    <xdr:ext cx="534377" cy="259045"/>
    <xdr:sp macro="" textlink="">
      <xdr:nvSpPr>
        <xdr:cNvPr id="870" name="テキスト ボックス 869"/>
        <xdr:cNvSpPr txBox="1"/>
      </xdr:nvSpPr>
      <xdr:spPr>
        <a:xfrm>
          <a:off x="20167111" y="1305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132248</xdr:rowOff>
    </xdr:from>
    <xdr:to>
      <xdr:col>102</xdr:col>
      <xdr:colOff>114300</xdr:colOff>
      <xdr:row>74</xdr:row>
      <xdr:rowOff>168732</xdr:rowOff>
    </xdr:to>
    <xdr:cxnSp macro="">
      <xdr:nvCxnSpPr>
        <xdr:cNvPr id="871" name="直線コネクタ 870"/>
        <xdr:cNvCxnSpPr/>
      </xdr:nvCxnSpPr>
      <xdr:spPr>
        <a:xfrm flipV="1">
          <a:off x="18656300" y="12819548"/>
          <a:ext cx="889000" cy="36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129362</xdr:rowOff>
    </xdr:from>
    <xdr:to>
      <xdr:col>102</xdr:col>
      <xdr:colOff>165100</xdr:colOff>
      <xdr:row>76</xdr:row>
      <xdr:rowOff>59513</xdr:rowOff>
    </xdr:to>
    <xdr:sp macro="" textlink="">
      <xdr:nvSpPr>
        <xdr:cNvPr id="872" name="フローチャート: 判断 871"/>
        <xdr:cNvSpPr/>
      </xdr:nvSpPr>
      <xdr:spPr>
        <a:xfrm>
          <a:off x="19494500" y="129881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50640</xdr:rowOff>
    </xdr:from>
    <xdr:ext cx="534377" cy="259045"/>
    <xdr:sp macro="" textlink="">
      <xdr:nvSpPr>
        <xdr:cNvPr id="873" name="テキスト ボックス 872"/>
        <xdr:cNvSpPr txBox="1"/>
      </xdr:nvSpPr>
      <xdr:spPr>
        <a:xfrm>
          <a:off x="19278111" y="1308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134941</xdr:rowOff>
    </xdr:from>
    <xdr:to>
      <xdr:col>98</xdr:col>
      <xdr:colOff>38100</xdr:colOff>
      <xdr:row>77</xdr:row>
      <xdr:rowOff>65091</xdr:rowOff>
    </xdr:to>
    <xdr:sp macro="" textlink="">
      <xdr:nvSpPr>
        <xdr:cNvPr id="874" name="フローチャート: 判断 873"/>
        <xdr:cNvSpPr/>
      </xdr:nvSpPr>
      <xdr:spPr>
        <a:xfrm>
          <a:off x="18605500" y="13165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56218</xdr:rowOff>
    </xdr:from>
    <xdr:ext cx="534377" cy="259045"/>
    <xdr:sp macro="" textlink="">
      <xdr:nvSpPr>
        <xdr:cNvPr id="875" name="テキスト ボックス 874"/>
        <xdr:cNvSpPr txBox="1"/>
      </xdr:nvSpPr>
      <xdr:spPr>
        <a:xfrm>
          <a:off x="18389111" y="1325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70703</xdr:rowOff>
    </xdr:from>
    <xdr:to>
      <xdr:col>116</xdr:col>
      <xdr:colOff>114300</xdr:colOff>
      <xdr:row>74</xdr:row>
      <xdr:rowOff>853</xdr:rowOff>
    </xdr:to>
    <xdr:sp macro="" textlink="">
      <xdr:nvSpPr>
        <xdr:cNvPr id="881" name="楕円 880"/>
        <xdr:cNvSpPr/>
      </xdr:nvSpPr>
      <xdr:spPr>
        <a:xfrm>
          <a:off x="22110700" y="1258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93580</xdr:rowOff>
    </xdr:from>
    <xdr:ext cx="534377" cy="259045"/>
    <xdr:sp macro="" textlink="">
      <xdr:nvSpPr>
        <xdr:cNvPr id="882" name="繰出金該当値テキスト"/>
        <xdr:cNvSpPr txBox="1"/>
      </xdr:nvSpPr>
      <xdr:spPr>
        <a:xfrm>
          <a:off x="22212300" y="12437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110480</xdr:rowOff>
    </xdr:from>
    <xdr:to>
      <xdr:col>112</xdr:col>
      <xdr:colOff>38100</xdr:colOff>
      <xdr:row>74</xdr:row>
      <xdr:rowOff>40630</xdr:rowOff>
    </xdr:to>
    <xdr:sp macro="" textlink="">
      <xdr:nvSpPr>
        <xdr:cNvPr id="883" name="楕円 882"/>
        <xdr:cNvSpPr/>
      </xdr:nvSpPr>
      <xdr:spPr>
        <a:xfrm>
          <a:off x="21272500" y="1262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57157</xdr:rowOff>
    </xdr:from>
    <xdr:ext cx="534377" cy="259045"/>
    <xdr:sp macro="" textlink="">
      <xdr:nvSpPr>
        <xdr:cNvPr id="884" name="テキスト ボックス 883"/>
        <xdr:cNvSpPr txBox="1"/>
      </xdr:nvSpPr>
      <xdr:spPr>
        <a:xfrm>
          <a:off x="21056111" y="1240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60645</xdr:rowOff>
    </xdr:from>
    <xdr:to>
      <xdr:col>107</xdr:col>
      <xdr:colOff>101600</xdr:colOff>
      <xdr:row>74</xdr:row>
      <xdr:rowOff>162245</xdr:rowOff>
    </xdr:to>
    <xdr:sp macro="" textlink="">
      <xdr:nvSpPr>
        <xdr:cNvPr id="885" name="楕円 884"/>
        <xdr:cNvSpPr/>
      </xdr:nvSpPr>
      <xdr:spPr>
        <a:xfrm>
          <a:off x="20383500" y="1274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7322</xdr:rowOff>
    </xdr:from>
    <xdr:ext cx="534377" cy="259045"/>
    <xdr:sp macro="" textlink="">
      <xdr:nvSpPr>
        <xdr:cNvPr id="886" name="テキスト ボックス 885"/>
        <xdr:cNvSpPr txBox="1"/>
      </xdr:nvSpPr>
      <xdr:spPr>
        <a:xfrm>
          <a:off x="20167111" y="1252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81448</xdr:rowOff>
    </xdr:from>
    <xdr:to>
      <xdr:col>102</xdr:col>
      <xdr:colOff>165100</xdr:colOff>
      <xdr:row>75</xdr:row>
      <xdr:rowOff>11598</xdr:rowOff>
    </xdr:to>
    <xdr:sp macro="" textlink="">
      <xdr:nvSpPr>
        <xdr:cNvPr id="887" name="楕円 886"/>
        <xdr:cNvSpPr/>
      </xdr:nvSpPr>
      <xdr:spPr>
        <a:xfrm>
          <a:off x="19494500" y="1276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28125</xdr:rowOff>
    </xdr:from>
    <xdr:ext cx="534377" cy="259045"/>
    <xdr:sp macro="" textlink="">
      <xdr:nvSpPr>
        <xdr:cNvPr id="888" name="テキスト ボックス 887"/>
        <xdr:cNvSpPr txBox="1"/>
      </xdr:nvSpPr>
      <xdr:spPr>
        <a:xfrm>
          <a:off x="19278111" y="12543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117932</xdr:rowOff>
    </xdr:from>
    <xdr:to>
      <xdr:col>98</xdr:col>
      <xdr:colOff>38100</xdr:colOff>
      <xdr:row>75</xdr:row>
      <xdr:rowOff>48082</xdr:rowOff>
    </xdr:to>
    <xdr:sp macro="" textlink="">
      <xdr:nvSpPr>
        <xdr:cNvPr id="889" name="楕円 888"/>
        <xdr:cNvSpPr/>
      </xdr:nvSpPr>
      <xdr:spPr>
        <a:xfrm>
          <a:off x="18605500" y="1280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64609</xdr:rowOff>
    </xdr:from>
    <xdr:ext cx="534377" cy="259045"/>
    <xdr:sp macro="" textlink="">
      <xdr:nvSpPr>
        <xdr:cNvPr id="890" name="テキスト ボックス 889"/>
        <xdr:cNvSpPr txBox="1"/>
      </xdr:nvSpPr>
      <xdr:spPr>
        <a:xfrm>
          <a:off x="18389111" y="1258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762,848</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円、主な構成項目は次のとおりとなっている。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・人件費は、住民</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98,039</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円となっており、給与改定に伴う基本給の増等の影響により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年度と比べ増加し、類似団体平均と比較しても依然として高い水準で推移している。要因としては、消防や清掃など一部事務組合ではなく直営で行っていることや、市の面積が広いことにより複数の支所を配置する必要があり、類似団体と比べ職員数が多いためと分析される。合併後、唐津市定員適正化計画を策定し、職員数を削減してきたが、今後は行政サービスの低下や市政の運営に支障をきたさないことを念頭に、公務員制度の見直しなどにも対応し、適正な規模を確保しつつ、組織機構の見直しや業務改革などを進めるなかで人件費の適正化に努め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・物件費は、住民</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126,931</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円となっており、西部学校給食センター（仮称</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運営費などは減少したが、</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学校給食費の公会計化に伴う</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学校給食食材購入費の増加が大きく、物件費全体としては増加しため、類似団体平均と比較すると最上位となっている。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・補助費等は、住民</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64,048</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円となっており、国民スポーツ大会・全国障害者スポーツ大会開催費等が増加したものの、生活保護事業国庫負担金等返還金、水道事業会計</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繰</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出金（価格高騰対策分）等の減により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年度より減少した。類似団体との比較では平均</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77,708</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円を</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13,660</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円下回っている。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・普通建設事業費は、住民</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98,963</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年度と比べ増加した。要因としては、西部学校給食センター（仮称）整備事業費などが減少した一方、情報化基盤光ケーブル推進事業費、鏡中学校長寿命化改良事業費等の整備費が増加している。今後も、公共施設等総合管理計画等に基づき事業の取捨選択を徹底し、行政コストの最適化に努め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・公債費は、住民</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73,846</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と比較しても高い水準にある。要因としては、市町村合併後の新市の均衡ある発展を目指すため、合併特例債を活用した基盤整備事業を集中的に行ってきたことによる元利償還によるものと考えられる。今後は、普通建設事業費と同様に、公共施設等総合管理計画等に基づき事業の取捨選択を徹底し、起債発行額を減じるとともに、利率の見直し等を積極的に実施し、公債費の減少に努め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災害復旧事業費</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は、住民</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27,267</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円となっており、類似団体平均と比較すると</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著しく</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高い水準である。</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これは、</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と発生した豪雨災害</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に伴う被災施設の復旧費の増加によるものである</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95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佐賀県唐津市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113,890
112,721
487.58
89,713,035
86,880,713
1,784,935
35,447,284
85,684,727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117.5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34544</xdr:rowOff>
    </xdr:from>
    <xdr:to>
      <xdr:col>24</xdr:col>
      <xdr:colOff>62865</xdr:colOff>
      <xdr:row>39</xdr:row>
      <xdr:rowOff>71882</xdr:rowOff>
    </xdr:to>
    <xdr:cxnSp macro="">
      <xdr:nvCxnSpPr>
        <xdr:cNvPr id="54" name="直線コネクタ 53"/>
        <xdr:cNvCxnSpPr/>
      </xdr:nvCxnSpPr>
      <xdr:spPr>
        <a:xfrm flipV="1">
          <a:off x="4633595" y="5178044"/>
          <a:ext cx="1270" cy="1580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75709</xdr:rowOff>
    </xdr:from>
    <xdr:ext cx="469744" cy="259045"/>
    <xdr:sp macro="" textlink="">
      <xdr:nvSpPr>
        <xdr:cNvPr id="55" name="議会費最小値テキスト"/>
        <xdr:cNvSpPr txBox="1"/>
      </xdr:nvSpPr>
      <xdr:spPr>
        <a:xfrm>
          <a:off x="4686300" y="676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71882</xdr:rowOff>
    </xdr:from>
    <xdr:to>
      <xdr:col>24</xdr:col>
      <xdr:colOff>152400</xdr:colOff>
      <xdr:row>39</xdr:row>
      <xdr:rowOff>71882</xdr:rowOff>
    </xdr:to>
    <xdr:cxnSp macro="">
      <xdr:nvCxnSpPr>
        <xdr:cNvPr id="56" name="直線コネクタ 55"/>
        <xdr:cNvCxnSpPr/>
      </xdr:nvCxnSpPr>
      <xdr:spPr>
        <a:xfrm>
          <a:off x="4546600" y="6758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152671</xdr:rowOff>
    </xdr:from>
    <xdr:ext cx="469744" cy="259045"/>
    <xdr:sp macro="" textlink="">
      <xdr:nvSpPr>
        <xdr:cNvPr id="57" name="議会費最大値テキスト"/>
        <xdr:cNvSpPr txBox="1"/>
      </xdr:nvSpPr>
      <xdr:spPr>
        <a:xfrm>
          <a:off x="4686300" y="49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34544</xdr:rowOff>
    </xdr:from>
    <xdr:to>
      <xdr:col>24</xdr:col>
      <xdr:colOff>152400</xdr:colOff>
      <xdr:row>30</xdr:row>
      <xdr:rowOff>34544</xdr:rowOff>
    </xdr:to>
    <xdr:cxnSp macro="">
      <xdr:nvCxnSpPr>
        <xdr:cNvPr id="58" name="直線コネクタ 57"/>
        <xdr:cNvCxnSpPr/>
      </xdr:nvCxnSpPr>
      <xdr:spPr>
        <a:xfrm>
          <a:off x="4546600" y="5178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13208</xdr:rowOff>
    </xdr:from>
    <xdr:to>
      <xdr:col>24</xdr:col>
      <xdr:colOff>63500</xdr:colOff>
      <xdr:row>32</xdr:row>
      <xdr:rowOff>77216</xdr:rowOff>
    </xdr:to>
    <xdr:cxnSp macro="">
      <xdr:nvCxnSpPr>
        <xdr:cNvPr id="59" name="直線コネクタ 58"/>
        <xdr:cNvCxnSpPr/>
      </xdr:nvCxnSpPr>
      <xdr:spPr>
        <a:xfrm flipV="1">
          <a:off x="3797300" y="549960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73423</xdr:rowOff>
    </xdr:from>
    <xdr:ext cx="469744" cy="259045"/>
    <xdr:sp macro="" textlink="">
      <xdr:nvSpPr>
        <xdr:cNvPr id="60" name="議会費平均値テキスト"/>
        <xdr:cNvSpPr txBox="1"/>
      </xdr:nvSpPr>
      <xdr:spPr>
        <a:xfrm>
          <a:off x="4686300" y="555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94996</xdr:rowOff>
    </xdr:from>
    <xdr:to>
      <xdr:col>24</xdr:col>
      <xdr:colOff>114300</xdr:colOff>
      <xdr:row>33</xdr:row>
      <xdr:rowOff>25146</xdr:rowOff>
    </xdr:to>
    <xdr:sp macro="" textlink="">
      <xdr:nvSpPr>
        <xdr:cNvPr id="61" name="フローチャート: 判断 60"/>
        <xdr:cNvSpPr/>
      </xdr:nvSpPr>
      <xdr:spPr>
        <a:xfrm>
          <a:off x="4584700" y="558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77216</xdr:rowOff>
    </xdr:from>
    <xdr:to>
      <xdr:col>19</xdr:col>
      <xdr:colOff>177800</xdr:colOff>
      <xdr:row>32</xdr:row>
      <xdr:rowOff>90932</xdr:rowOff>
    </xdr:to>
    <xdr:cxnSp macro="">
      <xdr:nvCxnSpPr>
        <xdr:cNvPr id="62" name="直線コネクタ 61"/>
        <xdr:cNvCxnSpPr/>
      </xdr:nvCxnSpPr>
      <xdr:spPr>
        <a:xfrm flipV="1">
          <a:off x="2908300" y="55636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24130</xdr:rowOff>
    </xdr:from>
    <xdr:to>
      <xdr:col>20</xdr:col>
      <xdr:colOff>38100</xdr:colOff>
      <xdr:row>33</xdr:row>
      <xdr:rowOff>125730</xdr:rowOff>
    </xdr:to>
    <xdr:sp macro="" textlink="">
      <xdr:nvSpPr>
        <xdr:cNvPr id="63" name="フローチャート: 判断 62"/>
        <xdr:cNvSpPr/>
      </xdr:nvSpPr>
      <xdr:spPr>
        <a:xfrm>
          <a:off x="3746500" y="568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116857</xdr:rowOff>
    </xdr:from>
    <xdr:ext cx="469744" cy="259045"/>
    <xdr:sp macro="" textlink="">
      <xdr:nvSpPr>
        <xdr:cNvPr id="64" name="テキスト ボックス 63"/>
        <xdr:cNvSpPr txBox="1"/>
      </xdr:nvSpPr>
      <xdr:spPr>
        <a:xfrm>
          <a:off x="3562428" y="57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1016</xdr:rowOff>
    </xdr:from>
    <xdr:to>
      <xdr:col>15</xdr:col>
      <xdr:colOff>50800</xdr:colOff>
      <xdr:row>32</xdr:row>
      <xdr:rowOff>90932</xdr:rowOff>
    </xdr:to>
    <xdr:cxnSp macro="">
      <xdr:nvCxnSpPr>
        <xdr:cNvPr id="65" name="直線コネクタ 64"/>
        <xdr:cNvCxnSpPr/>
      </xdr:nvCxnSpPr>
      <xdr:spPr>
        <a:xfrm>
          <a:off x="2019300" y="5487416"/>
          <a:ext cx="889000" cy="8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110998</xdr:rowOff>
    </xdr:from>
    <xdr:to>
      <xdr:col>15</xdr:col>
      <xdr:colOff>101600</xdr:colOff>
      <xdr:row>34</xdr:row>
      <xdr:rowOff>41148</xdr:rowOff>
    </xdr:to>
    <xdr:sp macro="" textlink="">
      <xdr:nvSpPr>
        <xdr:cNvPr id="66" name="フローチャート: 判断 65"/>
        <xdr:cNvSpPr/>
      </xdr:nvSpPr>
      <xdr:spPr>
        <a:xfrm>
          <a:off x="2857500" y="576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32275</xdr:rowOff>
    </xdr:from>
    <xdr:ext cx="469744" cy="259045"/>
    <xdr:sp macro="" textlink="">
      <xdr:nvSpPr>
        <xdr:cNvPr id="67" name="テキスト ボックス 66"/>
        <xdr:cNvSpPr txBox="1"/>
      </xdr:nvSpPr>
      <xdr:spPr>
        <a:xfrm>
          <a:off x="2673428" y="58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33782</xdr:rowOff>
    </xdr:from>
    <xdr:to>
      <xdr:col>10</xdr:col>
      <xdr:colOff>114300</xdr:colOff>
      <xdr:row>32</xdr:row>
      <xdr:rowOff>1016</xdr:rowOff>
    </xdr:to>
    <xdr:cxnSp macro="">
      <xdr:nvCxnSpPr>
        <xdr:cNvPr id="68" name="直線コネクタ 67"/>
        <xdr:cNvCxnSpPr/>
      </xdr:nvCxnSpPr>
      <xdr:spPr>
        <a:xfrm>
          <a:off x="1130300" y="5348732"/>
          <a:ext cx="889000" cy="13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161290</xdr:rowOff>
    </xdr:from>
    <xdr:to>
      <xdr:col>10</xdr:col>
      <xdr:colOff>165100</xdr:colOff>
      <xdr:row>34</xdr:row>
      <xdr:rowOff>91440</xdr:rowOff>
    </xdr:to>
    <xdr:sp macro="" textlink="">
      <xdr:nvSpPr>
        <xdr:cNvPr id="69" name="フローチャート: 判断 68"/>
        <xdr:cNvSpPr/>
      </xdr:nvSpPr>
      <xdr:spPr>
        <a:xfrm>
          <a:off x="1968500" y="581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82567</xdr:rowOff>
    </xdr:from>
    <xdr:ext cx="469744" cy="259045"/>
    <xdr:sp macro="" textlink="">
      <xdr:nvSpPr>
        <xdr:cNvPr id="70" name="テキスト ボックス 69"/>
        <xdr:cNvSpPr txBox="1"/>
      </xdr:nvSpPr>
      <xdr:spPr>
        <a:xfrm>
          <a:off x="1784428" y="591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171196</xdr:rowOff>
    </xdr:from>
    <xdr:to>
      <xdr:col>6</xdr:col>
      <xdr:colOff>38100</xdr:colOff>
      <xdr:row>33</xdr:row>
      <xdr:rowOff>101346</xdr:rowOff>
    </xdr:to>
    <xdr:sp macro="" textlink="">
      <xdr:nvSpPr>
        <xdr:cNvPr id="71" name="フローチャート: 判断 70"/>
        <xdr:cNvSpPr/>
      </xdr:nvSpPr>
      <xdr:spPr>
        <a:xfrm>
          <a:off x="1079500" y="565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92473</xdr:rowOff>
    </xdr:from>
    <xdr:ext cx="469744" cy="259045"/>
    <xdr:sp macro="" textlink="">
      <xdr:nvSpPr>
        <xdr:cNvPr id="72" name="テキスト ボックス 71"/>
        <xdr:cNvSpPr txBox="1"/>
      </xdr:nvSpPr>
      <xdr:spPr>
        <a:xfrm>
          <a:off x="895428" y="575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133858</xdr:rowOff>
    </xdr:from>
    <xdr:to>
      <xdr:col>24</xdr:col>
      <xdr:colOff>114300</xdr:colOff>
      <xdr:row>32</xdr:row>
      <xdr:rowOff>64008</xdr:rowOff>
    </xdr:to>
    <xdr:sp macro="" textlink="">
      <xdr:nvSpPr>
        <xdr:cNvPr id="78" name="楕円 77"/>
        <xdr:cNvSpPr/>
      </xdr:nvSpPr>
      <xdr:spPr>
        <a:xfrm>
          <a:off x="4584700" y="544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156735</xdr:rowOff>
    </xdr:from>
    <xdr:ext cx="469744" cy="259045"/>
    <xdr:sp macro="" textlink="">
      <xdr:nvSpPr>
        <xdr:cNvPr id="79" name="議会費該当値テキスト"/>
        <xdr:cNvSpPr txBox="1"/>
      </xdr:nvSpPr>
      <xdr:spPr>
        <a:xfrm>
          <a:off x="4686300" y="530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26416</xdr:rowOff>
    </xdr:from>
    <xdr:to>
      <xdr:col>20</xdr:col>
      <xdr:colOff>38100</xdr:colOff>
      <xdr:row>32</xdr:row>
      <xdr:rowOff>128016</xdr:rowOff>
    </xdr:to>
    <xdr:sp macro="" textlink="">
      <xdr:nvSpPr>
        <xdr:cNvPr id="80" name="楕円 79"/>
        <xdr:cNvSpPr/>
      </xdr:nvSpPr>
      <xdr:spPr>
        <a:xfrm>
          <a:off x="3746500" y="551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144543</xdr:rowOff>
    </xdr:from>
    <xdr:ext cx="469744" cy="259045"/>
    <xdr:sp macro="" textlink="">
      <xdr:nvSpPr>
        <xdr:cNvPr id="81" name="テキスト ボックス 80"/>
        <xdr:cNvSpPr txBox="1"/>
      </xdr:nvSpPr>
      <xdr:spPr>
        <a:xfrm>
          <a:off x="3562428" y="528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40132</xdr:rowOff>
    </xdr:from>
    <xdr:to>
      <xdr:col>15</xdr:col>
      <xdr:colOff>101600</xdr:colOff>
      <xdr:row>32</xdr:row>
      <xdr:rowOff>141732</xdr:rowOff>
    </xdr:to>
    <xdr:sp macro="" textlink="">
      <xdr:nvSpPr>
        <xdr:cNvPr id="82" name="楕円 81"/>
        <xdr:cNvSpPr/>
      </xdr:nvSpPr>
      <xdr:spPr>
        <a:xfrm>
          <a:off x="2857500" y="55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158259</xdr:rowOff>
    </xdr:from>
    <xdr:ext cx="469744" cy="259045"/>
    <xdr:sp macro="" textlink="">
      <xdr:nvSpPr>
        <xdr:cNvPr id="83" name="テキスト ボックス 82"/>
        <xdr:cNvSpPr txBox="1"/>
      </xdr:nvSpPr>
      <xdr:spPr>
        <a:xfrm>
          <a:off x="2673428" y="530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121666</xdr:rowOff>
    </xdr:from>
    <xdr:to>
      <xdr:col>10</xdr:col>
      <xdr:colOff>165100</xdr:colOff>
      <xdr:row>32</xdr:row>
      <xdr:rowOff>51816</xdr:rowOff>
    </xdr:to>
    <xdr:sp macro="" textlink="">
      <xdr:nvSpPr>
        <xdr:cNvPr id="84" name="楕円 83"/>
        <xdr:cNvSpPr/>
      </xdr:nvSpPr>
      <xdr:spPr>
        <a:xfrm>
          <a:off x="1968500" y="543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68343</xdr:rowOff>
    </xdr:from>
    <xdr:ext cx="469744" cy="259045"/>
    <xdr:sp macro="" textlink="">
      <xdr:nvSpPr>
        <xdr:cNvPr id="85" name="テキスト ボックス 84"/>
        <xdr:cNvSpPr txBox="1"/>
      </xdr:nvSpPr>
      <xdr:spPr>
        <a:xfrm>
          <a:off x="1784428" y="521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154432</xdr:rowOff>
    </xdr:from>
    <xdr:to>
      <xdr:col>6</xdr:col>
      <xdr:colOff>38100</xdr:colOff>
      <xdr:row>31</xdr:row>
      <xdr:rowOff>84582</xdr:rowOff>
    </xdr:to>
    <xdr:sp macro="" textlink="">
      <xdr:nvSpPr>
        <xdr:cNvPr id="86" name="楕円 85"/>
        <xdr:cNvSpPr/>
      </xdr:nvSpPr>
      <xdr:spPr>
        <a:xfrm>
          <a:off x="1079500" y="529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101109</xdr:rowOff>
    </xdr:from>
    <xdr:ext cx="469744" cy="259045"/>
    <xdr:sp macro="" textlink="">
      <xdr:nvSpPr>
        <xdr:cNvPr id="87" name="テキスト ボックス 86"/>
        <xdr:cNvSpPr txBox="1"/>
      </xdr:nvSpPr>
      <xdr:spPr>
        <a:xfrm>
          <a:off x="895428" y="507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135821</xdr:rowOff>
    </xdr:from>
    <xdr:to>
      <xdr:col>24</xdr:col>
      <xdr:colOff>62865</xdr:colOff>
      <xdr:row>59</xdr:row>
      <xdr:rowOff>14542</xdr:rowOff>
    </xdr:to>
    <xdr:cxnSp macro="">
      <xdr:nvCxnSpPr>
        <xdr:cNvPr id="112" name="直線コネクタ 111"/>
        <xdr:cNvCxnSpPr/>
      </xdr:nvCxnSpPr>
      <xdr:spPr>
        <a:xfrm flipV="1">
          <a:off x="4633595" y="9222671"/>
          <a:ext cx="1270" cy="907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18369</xdr:rowOff>
    </xdr:from>
    <xdr:ext cx="534377" cy="259045"/>
    <xdr:sp macro="" textlink="">
      <xdr:nvSpPr>
        <xdr:cNvPr id="113" name="総務費最小値テキスト"/>
        <xdr:cNvSpPr txBox="1"/>
      </xdr:nvSpPr>
      <xdr:spPr>
        <a:xfrm>
          <a:off x="4686300" y="101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14542</xdr:rowOff>
    </xdr:from>
    <xdr:to>
      <xdr:col>24</xdr:col>
      <xdr:colOff>152400</xdr:colOff>
      <xdr:row>59</xdr:row>
      <xdr:rowOff>14542</xdr:rowOff>
    </xdr:to>
    <xdr:cxnSp macro="">
      <xdr:nvCxnSpPr>
        <xdr:cNvPr id="114" name="直線コネクタ 113"/>
        <xdr:cNvCxnSpPr/>
      </xdr:nvCxnSpPr>
      <xdr:spPr>
        <a:xfrm>
          <a:off x="4546600" y="1013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82498</xdr:rowOff>
    </xdr:from>
    <xdr:ext cx="599010" cy="259045"/>
    <xdr:sp macro="" textlink="">
      <xdr:nvSpPr>
        <xdr:cNvPr id="115" name="総務費最大値テキスト"/>
        <xdr:cNvSpPr txBox="1"/>
      </xdr:nvSpPr>
      <xdr:spPr>
        <a:xfrm>
          <a:off x="4686300" y="8997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135821</xdr:rowOff>
    </xdr:from>
    <xdr:to>
      <xdr:col>24</xdr:col>
      <xdr:colOff>152400</xdr:colOff>
      <xdr:row>53</xdr:row>
      <xdr:rowOff>135821</xdr:rowOff>
    </xdr:to>
    <xdr:cxnSp macro="">
      <xdr:nvCxnSpPr>
        <xdr:cNvPr id="116" name="直線コネクタ 115"/>
        <xdr:cNvCxnSpPr/>
      </xdr:nvCxnSpPr>
      <xdr:spPr>
        <a:xfrm>
          <a:off x="4546600" y="9222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135821</xdr:rowOff>
    </xdr:from>
    <xdr:to>
      <xdr:col>24</xdr:col>
      <xdr:colOff>63500</xdr:colOff>
      <xdr:row>54</xdr:row>
      <xdr:rowOff>114005</xdr:rowOff>
    </xdr:to>
    <xdr:cxnSp macro="">
      <xdr:nvCxnSpPr>
        <xdr:cNvPr id="117" name="直線コネクタ 116"/>
        <xdr:cNvCxnSpPr/>
      </xdr:nvCxnSpPr>
      <xdr:spPr>
        <a:xfrm flipV="1">
          <a:off x="3797300" y="9222671"/>
          <a:ext cx="838200" cy="14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157685</xdr:rowOff>
    </xdr:from>
    <xdr:ext cx="534377" cy="259045"/>
    <xdr:sp macro="" textlink="">
      <xdr:nvSpPr>
        <xdr:cNvPr id="118" name="総務費平均値テキスト"/>
        <xdr:cNvSpPr txBox="1"/>
      </xdr:nvSpPr>
      <xdr:spPr>
        <a:xfrm>
          <a:off x="4686300" y="9758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7808</xdr:rowOff>
    </xdr:from>
    <xdr:to>
      <xdr:col>24</xdr:col>
      <xdr:colOff>114300</xdr:colOff>
      <xdr:row>57</xdr:row>
      <xdr:rowOff>109408</xdr:rowOff>
    </xdr:to>
    <xdr:sp macro="" textlink="">
      <xdr:nvSpPr>
        <xdr:cNvPr id="119" name="フローチャート: 判断 118"/>
        <xdr:cNvSpPr/>
      </xdr:nvSpPr>
      <xdr:spPr>
        <a:xfrm>
          <a:off x="4584700" y="978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91976</xdr:rowOff>
    </xdr:from>
    <xdr:to>
      <xdr:col>19</xdr:col>
      <xdr:colOff>177800</xdr:colOff>
      <xdr:row>54</xdr:row>
      <xdr:rowOff>114005</xdr:rowOff>
    </xdr:to>
    <xdr:cxnSp macro="">
      <xdr:nvCxnSpPr>
        <xdr:cNvPr id="120" name="直線コネクタ 119"/>
        <xdr:cNvCxnSpPr/>
      </xdr:nvCxnSpPr>
      <xdr:spPr>
        <a:xfrm>
          <a:off x="2908300" y="9178826"/>
          <a:ext cx="889000" cy="19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73013</xdr:rowOff>
    </xdr:from>
    <xdr:to>
      <xdr:col>20</xdr:col>
      <xdr:colOff>38100</xdr:colOff>
      <xdr:row>58</xdr:row>
      <xdr:rowOff>3163</xdr:rowOff>
    </xdr:to>
    <xdr:sp macro="" textlink="">
      <xdr:nvSpPr>
        <xdr:cNvPr id="121" name="フローチャート: 判断 120"/>
        <xdr:cNvSpPr/>
      </xdr:nvSpPr>
      <xdr:spPr>
        <a:xfrm>
          <a:off x="3746500" y="984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165740</xdr:rowOff>
    </xdr:from>
    <xdr:ext cx="534377" cy="259045"/>
    <xdr:sp macro="" textlink="">
      <xdr:nvSpPr>
        <xdr:cNvPr id="122" name="テキスト ボックス 121"/>
        <xdr:cNvSpPr txBox="1"/>
      </xdr:nvSpPr>
      <xdr:spPr>
        <a:xfrm>
          <a:off x="3530111" y="993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34651</xdr:rowOff>
    </xdr:from>
    <xdr:to>
      <xdr:col>15</xdr:col>
      <xdr:colOff>50800</xdr:colOff>
      <xdr:row>53</xdr:row>
      <xdr:rowOff>91976</xdr:rowOff>
    </xdr:to>
    <xdr:cxnSp macro="">
      <xdr:nvCxnSpPr>
        <xdr:cNvPr id="123" name="直線コネクタ 122"/>
        <xdr:cNvCxnSpPr/>
      </xdr:nvCxnSpPr>
      <xdr:spPr>
        <a:xfrm>
          <a:off x="2019300" y="9121501"/>
          <a:ext cx="889000" cy="5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160345</xdr:rowOff>
    </xdr:from>
    <xdr:to>
      <xdr:col>15</xdr:col>
      <xdr:colOff>101600</xdr:colOff>
      <xdr:row>57</xdr:row>
      <xdr:rowOff>90495</xdr:rowOff>
    </xdr:to>
    <xdr:sp macro="" textlink="">
      <xdr:nvSpPr>
        <xdr:cNvPr id="124" name="フローチャート: 判断 123"/>
        <xdr:cNvSpPr/>
      </xdr:nvSpPr>
      <xdr:spPr>
        <a:xfrm>
          <a:off x="2857500" y="976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81622</xdr:rowOff>
    </xdr:from>
    <xdr:ext cx="534377" cy="259045"/>
    <xdr:sp macro="" textlink="">
      <xdr:nvSpPr>
        <xdr:cNvPr id="125" name="テキスト ボックス 124"/>
        <xdr:cNvSpPr txBox="1"/>
      </xdr:nvSpPr>
      <xdr:spPr>
        <a:xfrm>
          <a:off x="2641111" y="985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31221</xdr:rowOff>
    </xdr:from>
    <xdr:to>
      <xdr:col>10</xdr:col>
      <xdr:colOff>114300</xdr:colOff>
      <xdr:row>53</xdr:row>
      <xdr:rowOff>34651</xdr:rowOff>
    </xdr:to>
    <xdr:cxnSp macro="">
      <xdr:nvCxnSpPr>
        <xdr:cNvPr id="126" name="直線コネクタ 125"/>
        <xdr:cNvCxnSpPr/>
      </xdr:nvCxnSpPr>
      <xdr:spPr>
        <a:xfrm>
          <a:off x="1130300" y="8775171"/>
          <a:ext cx="889000" cy="34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44872</xdr:rowOff>
    </xdr:from>
    <xdr:to>
      <xdr:col>10</xdr:col>
      <xdr:colOff>165100</xdr:colOff>
      <xdr:row>57</xdr:row>
      <xdr:rowOff>146472</xdr:rowOff>
    </xdr:to>
    <xdr:sp macro="" textlink="">
      <xdr:nvSpPr>
        <xdr:cNvPr id="127" name="フローチャート: 判断 126"/>
        <xdr:cNvSpPr/>
      </xdr:nvSpPr>
      <xdr:spPr>
        <a:xfrm>
          <a:off x="1968500" y="9817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137599</xdr:rowOff>
    </xdr:from>
    <xdr:ext cx="534377" cy="259045"/>
    <xdr:sp macro="" textlink="">
      <xdr:nvSpPr>
        <xdr:cNvPr id="128" name="テキスト ボックス 127"/>
        <xdr:cNvSpPr txBox="1"/>
      </xdr:nvSpPr>
      <xdr:spPr>
        <a:xfrm>
          <a:off x="1752111" y="9910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146492</xdr:rowOff>
    </xdr:from>
    <xdr:to>
      <xdr:col>6</xdr:col>
      <xdr:colOff>38100</xdr:colOff>
      <xdr:row>54</xdr:row>
      <xdr:rowOff>76642</xdr:rowOff>
    </xdr:to>
    <xdr:sp macro="" textlink="">
      <xdr:nvSpPr>
        <xdr:cNvPr id="129" name="フローチャート: 判断 128"/>
        <xdr:cNvSpPr/>
      </xdr:nvSpPr>
      <xdr:spPr>
        <a:xfrm>
          <a:off x="1079500" y="923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67769</xdr:rowOff>
    </xdr:from>
    <xdr:ext cx="599010" cy="259045"/>
    <xdr:sp macro="" textlink="">
      <xdr:nvSpPr>
        <xdr:cNvPr id="130" name="テキスト ボックス 129"/>
        <xdr:cNvSpPr txBox="1"/>
      </xdr:nvSpPr>
      <xdr:spPr>
        <a:xfrm>
          <a:off x="830795" y="9326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85021</xdr:rowOff>
    </xdr:from>
    <xdr:to>
      <xdr:col>24</xdr:col>
      <xdr:colOff>114300</xdr:colOff>
      <xdr:row>54</xdr:row>
      <xdr:rowOff>15171</xdr:rowOff>
    </xdr:to>
    <xdr:sp macro="" textlink="">
      <xdr:nvSpPr>
        <xdr:cNvPr id="136" name="楕円 135"/>
        <xdr:cNvSpPr/>
      </xdr:nvSpPr>
      <xdr:spPr>
        <a:xfrm>
          <a:off x="4584700" y="917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38048</xdr:rowOff>
    </xdr:from>
    <xdr:ext cx="599010" cy="259045"/>
    <xdr:sp macro="" textlink="">
      <xdr:nvSpPr>
        <xdr:cNvPr id="137" name="総務費該当値テキスト"/>
        <xdr:cNvSpPr txBox="1"/>
      </xdr:nvSpPr>
      <xdr:spPr>
        <a:xfrm>
          <a:off x="4686300" y="9124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63205</xdr:rowOff>
    </xdr:from>
    <xdr:to>
      <xdr:col>20</xdr:col>
      <xdr:colOff>38100</xdr:colOff>
      <xdr:row>54</xdr:row>
      <xdr:rowOff>164805</xdr:rowOff>
    </xdr:to>
    <xdr:sp macro="" textlink="">
      <xdr:nvSpPr>
        <xdr:cNvPr id="138" name="楕円 137"/>
        <xdr:cNvSpPr/>
      </xdr:nvSpPr>
      <xdr:spPr>
        <a:xfrm>
          <a:off x="3746500" y="932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9882</xdr:rowOff>
    </xdr:from>
    <xdr:ext cx="599010" cy="259045"/>
    <xdr:sp macro="" textlink="">
      <xdr:nvSpPr>
        <xdr:cNvPr id="139" name="テキスト ボックス 138"/>
        <xdr:cNvSpPr txBox="1"/>
      </xdr:nvSpPr>
      <xdr:spPr>
        <a:xfrm>
          <a:off x="3497795" y="909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41176</xdr:rowOff>
    </xdr:from>
    <xdr:to>
      <xdr:col>15</xdr:col>
      <xdr:colOff>101600</xdr:colOff>
      <xdr:row>53</xdr:row>
      <xdr:rowOff>142776</xdr:rowOff>
    </xdr:to>
    <xdr:sp macro="" textlink="">
      <xdr:nvSpPr>
        <xdr:cNvPr id="140" name="楕円 139"/>
        <xdr:cNvSpPr/>
      </xdr:nvSpPr>
      <xdr:spPr>
        <a:xfrm>
          <a:off x="2857500" y="912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159303</xdr:rowOff>
    </xdr:from>
    <xdr:ext cx="599010" cy="259045"/>
    <xdr:sp macro="" textlink="">
      <xdr:nvSpPr>
        <xdr:cNvPr id="141" name="テキスト ボックス 140"/>
        <xdr:cNvSpPr txBox="1"/>
      </xdr:nvSpPr>
      <xdr:spPr>
        <a:xfrm>
          <a:off x="2608795" y="8903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155301</xdr:rowOff>
    </xdr:from>
    <xdr:to>
      <xdr:col>10</xdr:col>
      <xdr:colOff>165100</xdr:colOff>
      <xdr:row>53</xdr:row>
      <xdr:rowOff>85451</xdr:rowOff>
    </xdr:to>
    <xdr:sp macro="" textlink="">
      <xdr:nvSpPr>
        <xdr:cNvPr id="142" name="楕円 141"/>
        <xdr:cNvSpPr/>
      </xdr:nvSpPr>
      <xdr:spPr>
        <a:xfrm>
          <a:off x="1968500" y="907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101978</xdr:rowOff>
    </xdr:from>
    <xdr:ext cx="599010" cy="259045"/>
    <xdr:sp macro="" textlink="">
      <xdr:nvSpPr>
        <xdr:cNvPr id="143" name="テキスト ボックス 142"/>
        <xdr:cNvSpPr txBox="1"/>
      </xdr:nvSpPr>
      <xdr:spPr>
        <a:xfrm>
          <a:off x="1719795" y="884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151871</xdr:rowOff>
    </xdr:from>
    <xdr:to>
      <xdr:col>6</xdr:col>
      <xdr:colOff>38100</xdr:colOff>
      <xdr:row>51</xdr:row>
      <xdr:rowOff>82021</xdr:rowOff>
    </xdr:to>
    <xdr:sp macro="" textlink="">
      <xdr:nvSpPr>
        <xdr:cNvPr id="144" name="楕円 143"/>
        <xdr:cNvSpPr/>
      </xdr:nvSpPr>
      <xdr:spPr>
        <a:xfrm>
          <a:off x="1079500" y="872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98548</xdr:rowOff>
    </xdr:from>
    <xdr:ext cx="599010" cy="259045"/>
    <xdr:sp macro="" textlink="">
      <xdr:nvSpPr>
        <xdr:cNvPr id="145" name="テキスト ボックス 144"/>
        <xdr:cNvSpPr txBox="1"/>
      </xdr:nvSpPr>
      <xdr:spPr>
        <a:xfrm>
          <a:off x="830795" y="8499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6" name="テキスト ボックス 155"/>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8" name="テキスト ボックス 157"/>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0" name="テキスト ボックス 159"/>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4" name="テキスト ボックス 163"/>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66243</xdr:rowOff>
    </xdr:from>
    <xdr:to>
      <xdr:col>24</xdr:col>
      <xdr:colOff>62865</xdr:colOff>
      <xdr:row>79</xdr:row>
      <xdr:rowOff>116497</xdr:rowOff>
    </xdr:to>
    <xdr:cxnSp macro="">
      <xdr:nvCxnSpPr>
        <xdr:cNvPr id="170" name="直線コネクタ 169"/>
        <xdr:cNvCxnSpPr/>
      </xdr:nvCxnSpPr>
      <xdr:spPr>
        <a:xfrm flipV="1">
          <a:off x="4633595" y="12239193"/>
          <a:ext cx="1270" cy="1421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120324</xdr:rowOff>
    </xdr:from>
    <xdr:ext cx="599010" cy="259045"/>
    <xdr:sp macro="" textlink="">
      <xdr:nvSpPr>
        <xdr:cNvPr id="171" name="民生費最小値テキスト"/>
        <xdr:cNvSpPr txBox="1"/>
      </xdr:nvSpPr>
      <xdr:spPr>
        <a:xfrm>
          <a:off x="4686300" y="13664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116497</xdr:rowOff>
    </xdr:from>
    <xdr:to>
      <xdr:col>24</xdr:col>
      <xdr:colOff>152400</xdr:colOff>
      <xdr:row>79</xdr:row>
      <xdr:rowOff>116497</xdr:rowOff>
    </xdr:to>
    <xdr:cxnSp macro="">
      <xdr:nvCxnSpPr>
        <xdr:cNvPr id="172" name="直線コネクタ 171"/>
        <xdr:cNvCxnSpPr/>
      </xdr:nvCxnSpPr>
      <xdr:spPr>
        <a:xfrm>
          <a:off x="4546600" y="13661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12920</xdr:rowOff>
    </xdr:from>
    <xdr:ext cx="599010" cy="259045"/>
    <xdr:sp macro="" textlink="">
      <xdr:nvSpPr>
        <xdr:cNvPr id="173" name="民生費最大値テキスト"/>
        <xdr:cNvSpPr txBox="1"/>
      </xdr:nvSpPr>
      <xdr:spPr>
        <a:xfrm>
          <a:off x="4686300" y="12014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66243</xdr:rowOff>
    </xdr:from>
    <xdr:to>
      <xdr:col>24</xdr:col>
      <xdr:colOff>152400</xdr:colOff>
      <xdr:row>71</xdr:row>
      <xdr:rowOff>66243</xdr:rowOff>
    </xdr:to>
    <xdr:cxnSp macro="">
      <xdr:nvCxnSpPr>
        <xdr:cNvPr id="174" name="直線コネクタ 173"/>
        <xdr:cNvCxnSpPr/>
      </xdr:nvCxnSpPr>
      <xdr:spPr>
        <a:xfrm>
          <a:off x="4546600" y="12239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100991</xdr:rowOff>
    </xdr:from>
    <xdr:to>
      <xdr:col>24</xdr:col>
      <xdr:colOff>63500</xdr:colOff>
      <xdr:row>74</xdr:row>
      <xdr:rowOff>63576</xdr:rowOff>
    </xdr:to>
    <xdr:cxnSp macro="">
      <xdr:nvCxnSpPr>
        <xdr:cNvPr id="175" name="直線コネクタ 174"/>
        <xdr:cNvCxnSpPr/>
      </xdr:nvCxnSpPr>
      <xdr:spPr>
        <a:xfrm flipV="1">
          <a:off x="3797300" y="12616841"/>
          <a:ext cx="838200" cy="13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46315</xdr:rowOff>
    </xdr:from>
    <xdr:ext cx="599010" cy="259045"/>
    <xdr:sp macro="" textlink="">
      <xdr:nvSpPr>
        <xdr:cNvPr id="176" name="民生費平均値テキスト"/>
        <xdr:cNvSpPr txBox="1"/>
      </xdr:nvSpPr>
      <xdr:spPr>
        <a:xfrm>
          <a:off x="4686300" y="129050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67888</xdr:rowOff>
    </xdr:from>
    <xdr:to>
      <xdr:col>24</xdr:col>
      <xdr:colOff>114300</xdr:colOff>
      <xdr:row>75</xdr:row>
      <xdr:rowOff>169487</xdr:rowOff>
    </xdr:to>
    <xdr:sp macro="" textlink="">
      <xdr:nvSpPr>
        <xdr:cNvPr id="177" name="フローチャート: 判断 176"/>
        <xdr:cNvSpPr/>
      </xdr:nvSpPr>
      <xdr:spPr>
        <a:xfrm>
          <a:off x="4584700" y="129266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63576</xdr:rowOff>
    </xdr:from>
    <xdr:to>
      <xdr:col>19</xdr:col>
      <xdr:colOff>177800</xdr:colOff>
      <xdr:row>75</xdr:row>
      <xdr:rowOff>77807</xdr:rowOff>
    </xdr:to>
    <xdr:cxnSp macro="">
      <xdr:nvCxnSpPr>
        <xdr:cNvPr id="178" name="直線コネクタ 177"/>
        <xdr:cNvCxnSpPr/>
      </xdr:nvCxnSpPr>
      <xdr:spPr>
        <a:xfrm flipV="1">
          <a:off x="2908300" y="12750876"/>
          <a:ext cx="889000" cy="185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98044</xdr:rowOff>
    </xdr:from>
    <xdr:to>
      <xdr:col>20</xdr:col>
      <xdr:colOff>38100</xdr:colOff>
      <xdr:row>77</xdr:row>
      <xdr:rowOff>28194</xdr:rowOff>
    </xdr:to>
    <xdr:sp macro="" textlink="">
      <xdr:nvSpPr>
        <xdr:cNvPr id="179" name="フローチャート: 判断 178"/>
        <xdr:cNvSpPr/>
      </xdr:nvSpPr>
      <xdr:spPr>
        <a:xfrm>
          <a:off x="3746500" y="1312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19321</xdr:rowOff>
    </xdr:from>
    <xdr:ext cx="599010" cy="259045"/>
    <xdr:sp macro="" textlink="">
      <xdr:nvSpPr>
        <xdr:cNvPr id="180" name="テキスト ボックス 179"/>
        <xdr:cNvSpPr txBox="1"/>
      </xdr:nvSpPr>
      <xdr:spPr>
        <a:xfrm>
          <a:off x="3497795" y="13220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71920</xdr:rowOff>
    </xdr:from>
    <xdr:to>
      <xdr:col>15</xdr:col>
      <xdr:colOff>50800</xdr:colOff>
      <xdr:row>75</xdr:row>
      <xdr:rowOff>77807</xdr:rowOff>
    </xdr:to>
    <xdr:cxnSp macro="">
      <xdr:nvCxnSpPr>
        <xdr:cNvPr id="181" name="直線コネクタ 180"/>
        <xdr:cNvCxnSpPr/>
      </xdr:nvCxnSpPr>
      <xdr:spPr>
        <a:xfrm>
          <a:off x="2019300" y="12759220"/>
          <a:ext cx="889000" cy="17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135286</xdr:rowOff>
    </xdr:from>
    <xdr:to>
      <xdr:col>15</xdr:col>
      <xdr:colOff>101600</xdr:colOff>
      <xdr:row>78</xdr:row>
      <xdr:rowOff>65436</xdr:rowOff>
    </xdr:to>
    <xdr:sp macro="" textlink="">
      <xdr:nvSpPr>
        <xdr:cNvPr id="182" name="フローチャート: 判断 181"/>
        <xdr:cNvSpPr/>
      </xdr:nvSpPr>
      <xdr:spPr>
        <a:xfrm>
          <a:off x="2857500" y="13336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56563</xdr:rowOff>
    </xdr:from>
    <xdr:ext cx="599010" cy="259045"/>
    <xdr:sp macro="" textlink="">
      <xdr:nvSpPr>
        <xdr:cNvPr id="183" name="テキスト ボックス 182"/>
        <xdr:cNvSpPr txBox="1"/>
      </xdr:nvSpPr>
      <xdr:spPr>
        <a:xfrm>
          <a:off x="2608795" y="13429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71920</xdr:rowOff>
    </xdr:from>
    <xdr:to>
      <xdr:col>10</xdr:col>
      <xdr:colOff>114300</xdr:colOff>
      <xdr:row>77</xdr:row>
      <xdr:rowOff>56338</xdr:rowOff>
    </xdr:to>
    <xdr:cxnSp macro="">
      <xdr:nvCxnSpPr>
        <xdr:cNvPr id="184" name="直線コネクタ 183"/>
        <xdr:cNvCxnSpPr/>
      </xdr:nvCxnSpPr>
      <xdr:spPr>
        <a:xfrm flipV="1">
          <a:off x="1130300" y="12759220"/>
          <a:ext cx="889000" cy="49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110692</xdr:rowOff>
    </xdr:from>
    <xdr:to>
      <xdr:col>10</xdr:col>
      <xdr:colOff>165100</xdr:colOff>
      <xdr:row>77</xdr:row>
      <xdr:rowOff>40842</xdr:rowOff>
    </xdr:to>
    <xdr:sp macro="" textlink="">
      <xdr:nvSpPr>
        <xdr:cNvPr id="185" name="フローチャート: 判断 184"/>
        <xdr:cNvSpPr/>
      </xdr:nvSpPr>
      <xdr:spPr>
        <a:xfrm>
          <a:off x="1968500" y="1314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31969</xdr:rowOff>
    </xdr:from>
    <xdr:ext cx="599010" cy="259045"/>
    <xdr:sp macro="" textlink="">
      <xdr:nvSpPr>
        <xdr:cNvPr id="186" name="テキスト ボックス 185"/>
        <xdr:cNvSpPr txBox="1"/>
      </xdr:nvSpPr>
      <xdr:spPr>
        <a:xfrm>
          <a:off x="1719795" y="13233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152394</xdr:rowOff>
    </xdr:from>
    <xdr:to>
      <xdr:col>6</xdr:col>
      <xdr:colOff>38100</xdr:colOff>
      <xdr:row>78</xdr:row>
      <xdr:rowOff>82544</xdr:rowOff>
    </xdr:to>
    <xdr:sp macro="" textlink="">
      <xdr:nvSpPr>
        <xdr:cNvPr id="187" name="フローチャート: 判断 186"/>
        <xdr:cNvSpPr/>
      </xdr:nvSpPr>
      <xdr:spPr>
        <a:xfrm>
          <a:off x="1079500" y="13354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73671</xdr:rowOff>
    </xdr:from>
    <xdr:ext cx="599010" cy="259045"/>
    <xdr:sp macro="" textlink="">
      <xdr:nvSpPr>
        <xdr:cNvPr id="188" name="テキスト ボックス 187"/>
        <xdr:cNvSpPr txBox="1"/>
      </xdr:nvSpPr>
      <xdr:spPr>
        <a:xfrm>
          <a:off x="830795" y="13446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50191</xdr:rowOff>
    </xdr:from>
    <xdr:to>
      <xdr:col>24</xdr:col>
      <xdr:colOff>114300</xdr:colOff>
      <xdr:row>73</xdr:row>
      <xdr:rowOff>151791</xdr:rowOff>
    </xdr:to>
    <xdr:sp macro="" textlink="">
      <xdr:nvSpPr>
        <xdr:cNvPr id="194" name="楕円 193"/>
        <xdr:cNvSpPr/>
      </xdr:nvSpPr>
      <xdr:spPr>
        <a:xfrm>
          <a:off x="4584700" y="1256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73068</xdr:rowOff>
    </xdr:from>
    <xdr:ext cx="599010" cy="259045"/>
    <xdr:sp macro="" textlink="">
      <xdr:nvSpPr>
        <xdr:cNvPr id="195" name="民生費該当値テキスト"/>
        <xdr:cNvSpPr txBox="1"/>
      </xdr:nvSpPr>
      <xdr:spPr>
        <a:xfrm>
          <a:off x="4686300" y="12417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12776</xdr:rowOff>
    </xdr:from>
    <xdr:to>
      <xdr:col>20</xdr:col>
      <xdr:colOff>38100</xdr:colOff>
      <xdr:row>74</xdr:row>
      <xdr:rowOff>114376</xdr:rowOff>
    </xdr:to>
    <xdr:sp macro="" textlink="">
      <xdr:nvSpPr>
        <xdr:cNvPr id="196" name="楕円 195"/>
        <xdr:cNvSpPr/>
      </xdr:nvSpPr>
      <xdr:spPr>
        <a:xfrm>
          <a:off x="3746500" y="127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130903</xdr:rowOff>
    </xdr:from>
    <xdr:ext cx="599010" cy="259045"/>
    <xdr:sp macro="" textlink="">
      <xdr:nvSpPr>
        <xdr:cNvPr id="197" name="テキスト ボックス 196"/>
        <xdr:cNvSpPr txBox="1"/>
      </xdr:nvSpPr>
      <xdr:spPr>
        <a:xfrm>
          <a:off x="3497795" y="12475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27007</xdr:rowOff>
    </xdr:from>
    <xdr:to>
      <xdr:col>15</xdr:col>
      <xdr:colOff>101600</xdr:colOff>
      <xdr:row>75</xdr:row>
      <xdr:rowOff>128607</xdr:rowOff>
    </xdr:to>
    <xdr:sp macro="" textlink="">
      <xdr:nvSpPr>
        <xdr:cNvPr id="198" name="楕円 197"/>
        <xdr:cNvSpPr/>
      </xdr:nvSpPr>
      <xdr:spPr>
        <a:xfrm>
          <a:off x="2857500" y="1288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145134</xdr:rowOff>
    </xdr:from>
    <xdr:ext cx="599010" cy="259045"/>
    <xdr:sp macro="" textlink="">
      <xdr:nvSpPr>
        <xdr:cNvPr id="199" name="テキスト ボックス 198"/>
        <xdr:cNvSpPr txBox="1"/>
      </xdr:nvSpPr>
      <xdr:spPr>
        <a:xfrm>
          <a:off x="2608795" y="1266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21120</xdr:rowOff>
    </xdr:from>
    <xdr:to>
      <xdr:col>10</xdr:col>
      <xdr:colOff>165100</xdr:colOff>
      <xdr:row>74</xdr:row>
      <xdr:rowOff>122720</xdr:rowOff>
    </xdr:to>
    <xdr:sp macro="" textlink="">
      <xdr:nvSpPr>
        <xdr:cNvPr id="200" name="楕円 199"/>
        <xdr:cNvSpPr/>
      </xdr:nvSpPr>
      <xdr:spPr>
        <a:xfrm>
          <a:off x="1968500" y="127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139247</xdr:rowOff>
    </xdr:from>
    <xdr:ext cx="599010" cy="259045"/>
    <xdr:sp macro="" textlink="">
      <xdr:nvSpPr>
        <xdr:cNvPr id="201" name="テキスト ボックス 200"/>
        <xdr:cNvSpPr txBox="1"/>
      </xdr:nvSpPr>
      <xdr:spPr>
        <a:xfrm>
          <a:off x="1719795" y="12483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5538</xdr:rowOff>
    </xdr:from>
    <xdr:to>
      <xdr:col>6</xdr:col>
      <xdr:colOff>38100</xdr:colOff>
      <xdr:row>77</xdr:row>
      <xdr:rowOff>107138</xdr:rowOff>
    </xdr:to>
    <xdr:sp macro="" textlink="">
      <xdr:nvSpPr>
        <xdr:cNvPr id="202" name="楕円 201"/>
        <xdr:cNvSpPr/>
      </xdr:nvSpPr>
      <xdr:spPr>
        <a:xfrm>
          <a:off x="1079500" y="1320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123665</xdr:rowOff>
    </xdr:from>
    <xdr:ext cx="599010" cy="259045"/>
    <xdr:sp macro="" textlink="">
      <xdr:nvSpPr>
        <xdr:cNvPr id="203" name="テキスト ボックス 202"/>
        <xdr:cNvSpPr txBox="1"/>
      </xdr:nvSpPr>
      <xdr:spPr>
        <a:xfrm>
          <a:off x="830795" y="12982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4" name="テキスト ボックス 223"/>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6" name="テキスト ボックス 225"/>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6263</xdr:rowOff>
    </xdr:from>
    <xdr:to>
      <xdr:col>24</xdr:col>
      <xdr:colOff>62865</xdr:colOff>
      <xdr:row>98</xdr:row>
      <xdr:rowOff>55510</xdr:rowOff>
    </xdr:to>
    <xdr:cxnSp macro="">
      <xdr:nvCxnSpPr>
        <xdr:cNvPr id="230" name="直線コネクタ 229"/>
        <xdr:cNvCxnSpPr/>
      </xdr:nvCxnSpPr>
      <xdr:spPr>
        <a:xfrm flipV="1">
          <a:off x="4633595" y="15608213"/>
          <a:ext cx="1270" cy="1249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59337</xdr:rowOff>
    </xdr:from>
    <xdr:ext cx="534377" cy="259045"/>
    <xdr:sp macro="" textlink="">
      <xdr:nvSpPr>
        <xdr:cNvPr id="231" name="衛生費最小値テキスト"/>
        <xdr:cNvSpPr txBox="1"/>
      </xdr:nvSpPr>
      <xdr:spPr>
        <a:xfrm>
          <a:off x="4686300" y="1686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55510</xdr:rowOff>
    </xdr:from>
    <xdr:to>
      <xdr:col>24</xdr:col>
      <xdr:colOff>152400</xdr:colOff>
      <xdr:row>98</xdr:row>
      <xdr:rowOff>55510</xdr:rowOff>
    </xdr:to>
    <xdr:cxnSp macro="">
      <xdr:nvCxnSpPr>
        <xdr:cNvPr id="232" name="直線コネクタ 231"/>
        <xdr:cNvCxnSpPr/>
      </xdr:nvCxnSpPr>
      <xdr:spPr>
        <a:xfrm>
          <a:off x="4546600" y="16857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124390</xdr:rowOff>
    </xdr:from>
    <xdr:ext cx="534377" cy="259045"/>
    <xdr:sp macro="" textlink="">
      <xdr:nvSpPr>
        <xdr:cNvPr id="233" name="衛生費最大値テキスト"/>
        <xdr:cNvSpPr txBox="1"/>
      </xdr:nvSpPr>
      <xdr:spPr>
        <a:xfrm>
          <a:off x="4686300" y="15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64,836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6263</xdr:rowOff>
    </xdr:from>
    <xdr:to>
      <xdr:col>24</xdr:col>
      <xdr:colOff>152400</xdr:colOff>
      <xdr:row>91</xdr:row>
      <xdr:rowOff>6263</xdr:rowOff>
    </xdr:to>
    <xdr:cxnSp macro="">
      <xdr:nvCxnSpPr>
        <xdr:cNvPr id="234" name="直線コネクタ 233"/>
        <xdr:cNvCxnSpPr/>
      </xdr:nvCxnSpPr>
      <xdr:spPr>
        <a:xfrm>
          <a:off x="4546600" y="15608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166283</xdr:rowOff>
    </xdr:from>
    <xdr:to>
      <xdr:col>24</xdr:col>
      <xdr:colOff>63500</xdr:colOff>
      <xdr:row>95</xdr:row>
      <xdr:rowOff>42414</xdr:rowOff>
    </xdr:to>
    <xdr:cxnSp macro="">
      <xdr:nvCxnSpPr>
        <xdr:cNvPr id="235" name="直線コネクタ 234"/>
        <xdr:cNvCxnSpPr/>
      </xdr:nvCxnSpPr>
      <xdr:spPr>
        <a:xfrm>
          <a:off x="3797300" y="16282583"/>
          <a:ext cx="838200" cy="47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19880</xdr:rowOff>
    </xdr:from>
    <xdr:ext cx="534377" cy="259045"/>
    <xdr:sp macro="" textlink="">
      <xdr:nvSpPr>
        <xdr:cNvPr id="236" name="衛生費平均値テキスト"/>
        <xdr:cNvSpPr txBox="1"/>
      </xdr:nvSpPr>
      <xdr:spPr>
        <a:xfrm>
          <a:off x="4686300" y="15964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168453</xdr:rowOff>
    </xdr:from>
    <xdr:to>
      <xdr:col>24</xdr:col>
      <xdr:colOff>114300</xdr:colOff>
      <xdr:row>94</xdr:row>
      <xdr:rowOff>98603</xdr:rowOff>
    </xdr:to>
    <xdr:sp macro="" textlink="">
      <xdr:nvSpPr>
        <xdr:cNvPr id="237" name="フローチャート: 判断 236"/>
        <xdr:cNvSpPr/>
      </xdr:nvSpPr>
      <xdr:spPr>
        <a:xfrm>
          <a:off x="4584700" y="1611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166283</xdr:rowOff>
    </xdr:from>
    <xdr:to>
      <xdr:col>19</xdr:col>
      <xdr:colOff>177800</xdr:colOff>
      <xdr:row>95</xdr:row>
      <xdr:rowOff>19097</xdr:rowOff>
    </xdr:to>
    <xdr:cxnSp macro="">
      <xdr:nvCxnSpPr>
        <xdr:cNvPr id="238" name="直線コネクタ 237"/>
        <xdr:cNvCxnSpPr/>
      </xdr:nvCxnSpPr>
      <xdr:spPr>
        <a:xfrm flipV="1">
          <a:off x="2908300" y="16282583"/>
          <a:ext cx="889000" cy="2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76000</xdr:rowOff>
    </xdr:from>
    <xdr:to>
      <xdr:col>20</xdr:col>
      <xdr:colOff>38100</xdr:colOff>
      <xdr:row>95</xdr:row>
      <xdr:rowOff>6150</xdr:rowOff>
    </xdr:to>
    <xdr:sp macro="" textlink="">
      <xdr:nvSpPr>
        <xdr:cNvPr id="239" name="フローチャート: 判断 238"/>
        <xdr:cNvSpPr/>
      </xdr:nvSpPr>
      <xdr:spPr>
        <a:xfrm>
          <a:off x="3746500" y="161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22677</xdr:rowOff>
    </xdr:from>
    <xdr:ext cx="534377" cy="259045"/>
    <xdr:sp macro="" textlink="">
      <xdr:nvSpPr>
        <xdr:cNvPr id="240" name="テキスト ボックス 239"/>
        <xdr:cNvSpPr txBox="1"/>
      </xdr:nvSpPr>
      <xdr:spPr>
        <a:xfrm>
          <a:off x="3530111" y="1596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17954</xdr:rowOff>
    </xdr:from>
    <xdr:to>
      <xdr:col>15</xdr:col>
      <xdr:colOff>50800</xdr:colOff>
      <xdr:row>95</xdr:row>
      <xdr:rowOff>19097</xdr:rowOff>
    </xdr:to>
    <xdr:cxnSp macro="">
      <xdr:nvCxnSpPr>
        <xdr:cNvPr id="241" name="直線コネクタ 240"/>
        <xdr:cNvCxnSpPr/>
      </xdr:nvCxnSpPr>
      <xdr:spPr>
        <a:xfrm>
          <a:off x="2019300" y="1630570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161040</xdr:rowOff>
    </xdr:from>
    <xdr:to>
      <xdr:col>15</xdr:col>
      <xdr:colOff>101600</xdr:colOff>
      <xdr:row>94</xdr:row>
      <xdr:rowOff>91190</xdr:rowOff>
    </xdr:to>
    <xdr:sp macro="" textlink="">
      <xdr:nvSpPr>
        <xdr:cNvPr id="242" name="フローチャート: 判断 241"/>
        <xdr:cNvSpPr/>
      </xdr:nvSpPr>
      <xdr:spPr>
        <a:xfrm>
          <a:off x="2857500" y="161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107717</xdr:rowOff>
    </xdr:from>
    <xdr:ext cx="534377" cy="259045"/>
    <xdr:sp macro="" textlink="">
      <xdr:nvSpPr>
        <xdr:cNvPr id="243" name="テキスト ボックス 242"/>
        <xdr:cNvSpPr txBox="1"/>
      </xdr:nvSpPr>
      <xdr:spPr>
        <a:xfrm>
          <a:off x="2641111" y="1588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17954</xdr:rowOff>
    </xdr:from>
    <xdr:to>
      <xdr:col>10</xdr:col>
      <xdr:colOff>114300</xdr:colOff>
      <xdr:row>96</xdr:row>
      <xdr:rowOff>134148</xdr:rowOff>
    </xdr:to>
    <xdr:cxnSp macro="">
      <xdr:nvCxnSpPr>
        <xdr:cNvPr id="244" name="直線コネクタ 243"/>
        <xdr:cNvCxnSpPr/>
      </xdr:nvCxnSpPr>
      <xdr:spPr>
        <a:xfrm flipV="1">
          <a:off x="1130300" y="16305704"/>
          <a:ext cx="889000" cy="28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160355</xdr:rowOff>
    </xdr:from>
    <xdr:to>
      <xdr:col>10</xdr:col>
      <xdr:colOff>165100</xdr:colOff>
      <xdr:row>94</xdr:row>
      <xdr:rowOff>90505</xdr:rowOff>
    </xdr:to>
    <xdr:sp macro="" textlink="">
      <xdr:nvSpPr>
        <xdr:cNvPr id="245" name="フローチャート: 判断 244"/>
        <xdr:cNvSpPr/>
      </xdr:nvSpPr>
      <xdr:spPr>
        <a:xfrm>
          <a:off x="1968500" y="1610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107032</xdr:rowOff>
    </xdr:from>
    <xdr:ext cx="534377" cy="259045"/>
    <xdr:sp macro="" textlink="">
      <xdr:nvSpPr>
        <xdr:cNvPr id="246" name="テキスト ボックス 245"/>
        <xdr:cNvSpPr txBox="1"/>
      </xdr:nvSpPr>
      <xdr:spPr>
        <a:xfrm>
          <a:off x="1752111" y="1588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20907</xdr:rowOff>
    </xdr:from>
    <xdr:to>
      <xdr:col>6</xdr:col>
      <xdr:colOff>38100</xdr:colOff>
      <xdr:row>95</xdr:row>
      <xdr:rowOff>122507</xdr:rowOff>
    </xdr:to>
    <xdr:sp macro="" textlink="">
      <xdr:nvSpPr>
        <xdr:cNvPr id="247" name="フローチャート: 判断 246"/>
        <xdr:cNvSpPr/>
      </xdr:nvSpPr>
      <xdr:spPr>
        <a:xfrm>
          <a:off x="1079500" y="1630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139034</xdr:rowOff>
    </xdr:from>
    <xdr:ext cx="534377" cy="259045"/>
    <xdr:sp macro="" textlink="">
      <xdr:nvSpPr>
        <xdr:cNvPr id="248" name="テキスト ボックス 247"/>
        <xdr:cNvSpPr txBox="1"/>
      </xdr:nvSpPr>
      <xdr:spPr>
        <a:xfrm>
          <a:off x="863111" y="1608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163064</xdr:rowOff>
    </xdr:from>
    <xdr:to>
      <xdr:col>24</xdr:col>
      <xdr:colOff>114300</xdr:colOff>
      <xdr:row>95</xdr:row>
      <xdr:rowOff>93214</xdr:rowOff>
    </xdr:to>
    <xdr:sp macro="" textlink="">
      <xdr:nvSpPr>
        <xdr:cNvPr id="254" name="楕円 253"/>
        <xdr:cNvSpPr/>
      </xdr:nvSpPr>
      <xdr:spPr>
        <a:xfrm>
          <a:off x="4584700" y="1627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141491</xdr:rowOff>
    </xdr:from>
    <xdr:ext cx="534377" cy="259045"/>
    <xdr:sp macro="" textlink="">
      <xdr:nvSpPr>
        <xdr:cNvPr id="255" name="衛生費該当値テキスト"/>
        <xdr:cNvSpPr txBox="1"/>
      </xdr:nvSpPr>
      <xdr:spPr>
        <a:xfrm>
          <a:off x="4686300" y="1625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115483</xdr:rowOff>
    </xdr:from>
    <xdr:to>
      <xdr:col>20</xdr:col>
      <xdr:colOff>38100</xdr:colOff>
      <xdr:row>95</xdr:row>
      <xdr:rowOff>45633</xdr:rowOff>
    </xdr:to>
    <xdr:sp macro="" textlink="">
      <xdr:nvSpPr>
        <xdr:cNvPr id="256" name="楕円 255"/>
        <xdr:cNvSpPr/>
      </xdr:nvSpPr>
      <xdr:spPr>
        <a:xfrm>
          <a:off x="3746500" y="1623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36760</xdr:rowOff>
    </xdr:from>
    <xdr:ext cx="534377" cy="259045"/>
    <xdr:sp macro="" textlink="">
      <xdr:nvSpPr>
        <xdr:cNvPr id="257" name="テキスト ボックス 256"/>
        <xdr:cNvSpPr txBox="1"/>
      </xdr:nvSpPr>
      <xdr:spPr>
        <a:xfrm>
          <a:off x="3530111" y="1632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139747</xdr:rowOff>
    </xdr:from>
    <xdr:to>
      <xdr:col>15</xdr:col>
      <xdr:colOff>101600</xdr:colOff>
      <xdr:row>95</xdr:row>
      <xdr:rowOff>69897</xdr:rowOff>
    </xdr:to>
    <xdr:sp macro="" textlink="">
      <xdr:nvSpPr>
        <xdr:cNvPr id="258" name="楕円 257"/>
        <xdr:cNvSpPr/>
      </xdr:nvSpPr>
      <xdr:spPr>
        <a:xfrm>
          <a:off x="2857500" y="1625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61024</xdr:rowOff>
    </xdr:from>
    <xdr:ext cx="534377" cy="259045"/>
    <xdr:sp macro="" textlink="">
      <xdr:nvSpPr>
        <xdr:cNvPr id="259" name="テキスト ボックス 258"/>
        <xdr:cNvSpPr txBox="1"/>
      </xdr:nvSpPr>
      <xdr:spPr>
        <a:xfrm>
          <a:off x="2641111" y="16348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138604</xdr:rowOff>
    </xdr:from>
    <xdr:to>
      <xdr:col>10</xdr:col>
      <xdr:colOff>165100</xdr:colOff>
      <xdr:row>95</xdr:row>
      <xdr:rowOff>68754</xdr:rowOff>
    </xdr:to>
    <xdr:sp macro="" textlink="">
      <xdr:nvSpPr>
        <xdr:cNvPr id="260" name="楕円 259"/>
        <xdr:cNvSpPr/>
      </xdr:nvSpPr>
      <xdr:spPr>
        <a:xfrm>
          <a:off x="1968500" y="1625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59881</xdr:rowOff>
    </xdr:from>
    <xdr:ext cx="534377" cy="259045"/>
    <xdr:sp macro="" textlink="">
      <xdr:nvSpPr>
        <xdr:cNvPr id="261" name="テキスト ボックス 260"/>
        <xdr:cNvSpPr txBox="1"/>
      </xdr:nvSpPr>
      <xdr:spPr>
        <a:xfrm>
          <a:off x="1752111" y="16347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83348</xdr:rowOff>
    </xdr:from>
    <xdr:to>
      <xdr:col>6</xdr:col>
      <xdr:colOff>38100</xdr:colOff>
      <xdr:row>97</xdr:row>
      <xdr:rowOff>13498</xdr:rowOff>
    </xdr:to>
    <xdr:sp macro="" textlink="">
      <xdr:nvSpPr>
        <xdr:cNvPr id="262" name="楕円 261"/>
        <xdr:cNvSpPr/>
      </xdr:nvSpPr>
      <xdr:spPr>
        <a:xfrm>
          <a:off x="1079500" y="1654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4625</xdr:rowOff>
    </xdr:from>
    <xdr:ext cx="534377" cy="259045"/>
    <xdr:sp macro="" textlink="">
      <xdr:nvSpPr>
        <xdr:cNvPr id="263" name="テキスト ボックス 262"/>
        <xdr:cNvSpPr txBox="1"/>
      </xdr:nvSpPr>
      <xdr:spPr>
        <a:xfrm>
          <a:off x="863111" y="1663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148844</xdr:rowOff>
    </xdr:from>
    <xdr:to>
      <xdr:col>54</xdr:col>
      <xdr:colOff>189865</xdr:colOff>
      <xdr:row>39</xdr:row>
      <xdr:rowOff>44259</xdr:rowOff>
    </xdr:to>
    <xdr:cxnSp macro="">
      <xdr:nvCxnSpPr>
        <xdr:cNvPr id="287" name="直線コネクタ 286"/>
        <xdr:cNvCxnSpPr/>
      </xdr:nvCxnSpPr>
      <xdr:spPr>
        <a:xfrm flipV="1">
          <a:off x="10475595" y="5120894"/>
          <a:ext cx="1270" cy="160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48086</xdr:rowOff>
    </xdr:from>
    <xdr:ext cx="249299" cy="259045"/>
    <xdr:sp macro="" textlink="">
      <xdr:nvSpPr>
        <xdr:cNvPr id="288" name="労働費最小値テキスト"/>
        <xdr:cNvSpPr txBox="1"/>
      </xdr:nvSpPr>
      <xdr:spPr>
        <a:xfrm>
          <a:off x="10528300" y="6734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44259</xdr:rowOff>
    </xdr:from>
    <xdr:to>
      <xdr:col>55</xdr:col>
      <xdr:colOff>88900</xdr:colOff>
      <xdr:row>39</xdr:row>
      <xdr:rowOff>44259</xdr:rowOff>
    </xdr:to>
    <xdr:cxnSp macro="">
      <xdr:nvCxnSpPr>
        <xdr:cNvPr id="289" name="直線コネクタ 288"/>
        <xdr:cNvCxnSpPr/>
      </xdr:nvCxnSpPr>
      <xdr:spPr>
        <a:xfrm>
          <a:off x="10388600" y="673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95521</xdr:rowOff>
    </xdr:from>
    <xdr:ext cx="469744" cy="259045"/>
    <xdr:sp macro="" textlink="">
      <xdr:nvSpPr>
        <xdr:cNvPr id="290" name="労働費最大値テキスト"/>
        <xdr:cNvSpPr txBox="1"/>
      </xdr:nvSpPr>
      <xdr:spPr>
        <a:xfrm>
          <a:off x="10528300" y="489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148844</xdr:rowOff>
    </xdr:from>
    <xdr:to>
      <xdr:col>55</xdr:col>
      <xdr:colOff>88900</xdr:colOff>
      <xdr:row>29</xdr:row>
      <xdr:rowOff>148844</xdr:rowOff>
    </xdr:to>
    <xdr:cxnSp macro="">
      <xdr:nvCxnSpPr>
        <xdr:cNvPr id="291" name="直線コネクタ 290"/>
        <xdr:cNvCxnSpPr/>
      </xdr:nvCxnSpPr>
      <xdr:spPr>
        <a:xfrm>
          <a:off x="10388600" y="512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121603</xdr:rowOff>
    </xdr:from>
    <xdr:to>
      <xdr:col>55</xdr:col>
      <xdr:colOff>0</xdr:colOff>
      <xdr:row>38</xdr:row>
      <xdr:rowOff>123317</xdr:rowOff>
    </xdr:to>
    <xdr:cxnSp macro="">
      <xdr:nvCxnSpPr>
        <xdr:cNvPr id="292" name="直線コネクタ 291"/>
        <xdr:cNvCxnSpPr/>
      </xdr:nvCxnSpPr>
      <xdr:spPr>
        <a:xfrm flipV="1">
          <a:off x="9639300" y="6636703"/>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83393</xdr:rowOff>
    </xdr:from>
    <xdr:ext cx="469744" cy="259045"/>
    <xdr:sp macro="" textlink="">
      <xdr:nvSpPr>
        <xdr:cNvPr id="293" name="労働費平均値テキスト"/>
        <xdr:cNvSpPr txBox="1"/>
      </xdr:nvSpPr>
      <xdr:spPr>
        <a:xfrm>
          <a:off x="10528300" y="625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60516</xdr:rowOff>
    </xdr:from>
    <xdr:to>
      <xdr:col>55</xdr:col>
      <xdr:colOff>50800</xdr:colOff>
      <xdr:row>37</xdr:row>
      <xdr:rowOff>162116</xdr:rowOff>
    </xdr:to>
    <xdr:sp macro="" textlink="">
      <xdr:nvSpPr>
        <xdr:cNvPr id="294" name="フローチャート: 判断 293"/>
        <xdr:cNvSpPr/>
      </xdr:nvSpPr>
      <xdr:spPr>
        <a:xfrm>
          <a:off x="10426700" y="640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119697</xdr:rowOff>
    </xdr:from>
    <xdr:to>
      <xdr:col>50</xdr:col>
      <xdr:colOff>114300</xdr:colOff>
      <xdr:row>38</xdr:row>
      <xdr:rowOff>123317</xdr:rowOff>
    </xdr:to>
    <xdr:cxnSp macro="">
      <xdr:nvCxnSpPr>
        <xdr:cNvPr id="295" name="直線コネクタ 294"/>
        <xdr:cNvCxnSpPr/>
      </xdr:nvCxnSpPr>
      <xdr:spPr>
        <a:xfrm>
          <a:off x="8750300" y="6634797"/>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63754</xdr:rowOff>
    </xdr:from>
    <xdr:to>
      <xdr:col>50</xdr:col>
      <xdr:colOff>165100</xdr:colOff>
      <xdr:row>37</xdr:row>
      <xdr:rowOff>165354</xdr:rowOff>
    </xdr:to>
    <xdr:sp macro="" textlink="">
      <xdr:nvSpPr>
        <xdr:cNvPr id="296" name="フローチャート: 判断 295"/>
        <xdr:cNvSpPr/>
      </xdr:nvSpPr>
      <xdr:spPr>
        <a:xfrm>
          <a:off x="9588500" y="640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10431</xdr:rowOff>
    </xdr:from>
    <xdr:ext cx="469744" cy="259045"/>
    <xdr:sp macro="" textlink="">
      <xdr:nvSpPr>
        <xdr:cNvPr id="297" name="テキスト ボックス 296"/>
        <xdr:cNvSpPr txBox="1"/>
      </xdr:nvSpPr>
      <xdr:spPr>
        <a:xfrm>
          <a:off x="9404428" y="6182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119697</xdr:rowOff>
    </xdr:from>
    <xdr:to>
      <xdr:col>45</xdr:col>
      <xdr:colOff>177800</xdr:colOff>
      <xdr:row>38</xdr:row>
      <xdr:rowOff>126365</xdr:rowOff>
    </xdr:to>
    <xdr:cxnSp macro="">
      <xdr:nvCxnSpPr>
        <xdr:cNvPr id="298" name="直線コネクタ 297"/>
        <xdr:cNvCxnSpPr/>
      </xdr:nvCxnSpPr>
      <xdr:spPr>
        <a:xfrm flipV="1">
          <a:off x="7861300" y="6634797"/>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42228</xdr:rowOff>
    </xdr:from>
    <xdr:to>
      <xdr:col>46</xdr:col>
      <xdr:colOff>38100</xdr:colOff>
      <xdr:row>37</xdr:row>
      <xdr:rowOff>143828</xdr:rowOff>
    </xdr:to>
    <xdr:sp macro="" textlink="">
      <xdr:nvSpPr>
        <xdr:cNvPr id="299" name="フローチャート: 判断 298"/>
        <xdr:cNvSpPr/>
      </xdr:nvSpPr>
      <xdr:spPr>
        <a:xfrm>
          <a:off x="8699500" y="63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160355</xdr:rowOff>
    </xdr:from>
    <xdr:ext cx="469744" cy="259045"/>
    <xdr:sp macro="" textlink="">
      <xdr:nvSpPr>
        <xdr:cNvPr id="300" name="テキスト ボックス 299"/>
        <xdr:cNvSpPr txBox="1"/>
      </xdr:nvSpPr>
      <xdr:spPr>
        <a:xfrm>
          <a:off x="8515428" y="616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126365</xdr:rowOff>
    </xdr:from>
    <xdr:to>
      <xdr:col>41</xdr:col>
      <xdr:colOff>50800</xdr:colOff>
      <xdr:row>38</xdr:row>
      <xdr:rowOff>127318</xdr:rowOff>
    </xdr:to>
    <xdr:cxnSp macro="">
      <xdr:nvCxnSpPr>
        <xdr:cNvPr id="301" name="直線コネクタ 300"/>
        <xdr:cNvCxnSpPr/>
      </xdr:nvCxnSpPr>
      <xdr:spPr>
        <a:xfrm flipV="1">
          <a:off x="6972300" y="6641465"/>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44514</xdr:rowOff>
    </xdr:from>
    <xdr:to>
      <xdr:col>41</xdr:col>
      <xdr:colOff>101600</xdr:colOff>
      <xdr:row>37</xdr:row>
      <xdr:rowOff>146114</xdr:rowOff>
    </xdr:to>
    <xdr:sp macro="" textlink="">
      <xdr:nvSpPr>
        <xdr:cNvPr id="302" name="フローチャート: 判断 301"/>
        <xdr:cNvSpPr/>
      </xdr:nvSpPr>
      <xdr:spPr>
        <a:xfrm>
          <a:off x="7810500" y="638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162641</xdr:rowOff>
    </xdr:from>
    <xdr:ext cx="469744" cy="259045"/>
    <xdr:sp macro="" textlink="">
      <xdr:nvSpPr>
        <xdr:cNvPr id="303" name="テキスト ボックス 302"/>
        <xdr:cNvSpPr txBox="1"/>
      </xdr:nvSpPr>
      <xdr:spPr>
        <a:xfrm>
          <a:off x="7626428" y="616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74803</xdr:rowOff>
    </xdr:from>
    <xdr:to>
      <xdr:col>36</xdr:col>
      <xdr:colOff>165100</xdr:colOff>
      <xdr:row>38</xdr:row>
      <xdr:rowOff>4953</xdr:rowOff>
    </xdr:to>
    <xdr:sp macro="" textlink="">
      <xdr:nvSpPr>
        <xdr:cNvPr id="304" name="フローチャート: 判断 303"/>
        <xdr:cNvSpPr/>
      </xdr:nvSpPr>
      <xdr:spPr>
        <a:xfrm>
          <a:off x="6921500" y="641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21480</xdr:rowOff>
    </xdr:from>
    <xdr:ext cx="469744" cy="259045"/>
    <xdr:sp macro="" textlink="">
      <xdr:nvSpPr>
        <xdr:cNvPr id="305" name="テキスト ボックス 304"/>
        <xdr:cNvSpPr txBox="1"/>
      </xdr:nvSpPr>
      <xdr:spPr>
        <a:xfrm>
          <a:off x="6737428" y="6193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70803</xdr:rowOff>
    </xdr:from>
    <xdr:to>
      <xdr:col>55</xdr:col>
      <xdr:colOff>50800</xdr:colOff>
      <xdr:row>39</xdr:row>
      <xdr:rowOff>953</xdr:rowOff>
    </xdr:to>
    <xdr:sp macro="" textlink="">
      <xdr:nvSpPr>
        <xdr:cNvPr id="311" name="楕円 310"/>
        <xdr:cNvSpPr/>
      </xdr:nvSpPr>
      <xdr:spPr>
        <a:xfrm>
          <a:off x="10426700" y="658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157180</xdr:rowOff>
    </xdr:from>
    <xdr:ext cx="378565" cy="259045"/>
    <xdr:sp macro="" textlink="">
      <xdr:nvSpPr>
        <xdr:cNvPr id="312" name="労働費該当値テキスト"/>
        <xdr:cNvSpPr txBox="1"/>
      </xdr:nvSpPr>
      <xdr:spPr>
        <a:xfrm>
          <a:off x="10528300" y="6500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72517</xdr:rowOff>
    </xdr:from>
    <xdr:to>
      <xdr:col>50</xdr:col>
      <xdr:colOff>165100</xdr:colOff>
      <xdr:row>39</xdr:row>
      <xdr:rowOff>2667</xdr:rowOff>
    </xdr:to>
    <xdr:sp macro="" textlink="">
      <xdr:nvSpPr>
        <xdr:cNvPr id="313" name="楕円 312"/>
        <xdr:cNvSpPr/>
      </xdr:nvSpPr>
      <xdr:spPr>
        <a:xfrm>
          <a:off x="9588500" y="658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165244</xdr:rowOff>
    </xdr:from>
    <xdr:ext cx="378565" cy="259045"/>
    <xdr:sp macro="" textlink="">
      <xdr:nvSpPr>
        <xdr:cNvPr id="314" name="テキスト ボックス 313"/>
        <xdr:cNvSpPr txBox="1"/>
      </xdr:nvSpPr>
      <xdr:spPr>
        <a:xfrm>
          <a:off x="9450017" y="6680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68897</xdr:rowOff>
    </xdr:from>
    <xdr:to>
      <xdr:col>46</xdr:col>
      <xdr:colOff>38100</xdr:colOff>
      <xdr:row>38</xdr:row>
      <xdr:rowOff>170497</xdr:rowOff>
    </xdr:to>
    <xdr:sp macro="" textlink="">
      <xdr:nvSpPr>
        <xdr:cNvPr id="315" name="楕円 314"/>
        <xdr:cNvSpPr/>
      </xdr:nvSpPr>
      <xdr:spPr>
        <a:xfrm>
          <a:off x="8699500" y="658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161624</xdr:rowOff>
    </xdr:from>
    <xdr:ext cx="378565" cy="259045"/>
    <xdr:sp macro="" textlink="">
      <xdr:nvSpPr>
        <xdr:cNvPr id="316" name="テキスト ボックス 315"/>
        <xdr:cNvSpPr txBox="1"/>
      </xdr:nvSpPr>
      <xdr:spPr>
        <a:xfrm>
          <a:off x="8561017" y="6676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75565</xdr:rowOff>
    </xdr:from>
    <xdr:to>
      <xdr:col>41</xdr:col>
      <xdr:colOff>101600</xdr:colOff>
      <xdr:row>39</xdr:row>
      <xdr:rowOff>5715</xdr:rowOff>
    </xdr:to>
    <xdr:sp macro="" textlink="">
      <xdr:nvSpPr>
        <xdr:cNvPr id="317" name="楕円 316"/>
        <xdr:cNvSpPr/>
      </xdr:nvSpPr>
      <xdr:spPr>
        <a:xfrm>
          <a:off x="7810500" y="659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168292</xdr:rowOff>
    </xdr:from>
    <xdr:ext cx="378565" cy="259045"/>
    <xdr:sp macro="" textlink="">
      <xdr:nvSpPr>
        <xdr:cNvPr id="318" name="テキスト ボックス 317"/>
        <xdr:cNvSpPr txBox="1"/>
      </xdr:nvSpPr>
      <xdr:spPr>
        <a:xfrm>
          <a:off x="7672017" y="6683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76518</xdr:rowOff>
    </xdr:from>
    <xdr:to>
      <xdr:col>36</xdr:col>
      <xdr:colOff>165100</xdr:colOff>
      <xdr:row>39</xdr:row>
      <xdr:rowOff>6668</xdr:rowOff>
    </xdr:to>
    <xdr:sp macro="" textlink="">
      <xdr:nvSpPr>
        <xdr:cNvPr id="319" name="楕円 318"/>
        <xdr:cNvSpPr/>
      </xdr:nvSpPr>
      <xdr:spPr>
        <a:xfrm>
          <a:off x="6921500" y="659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169245</xdr:rowOff>
    </xdr:from>
    <xdr:ext cx="378565" cy="259045"/>
    <xdr:sp macro="" textlink="">
      <xdr:nvSpPr>
        <xdr:cNvPr id="320" name="テキスト ボックス 319"/>
        <xdr:cNvSpPr txBox="1"/>
      </xdr:nvSpPr>
      <xdr:spPr>
        <a:xfrm>
          <a:off x="6783017" y="66843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149606</xdr:rowOff>
    </xdr:from>
    <xdr:to>
      <xdr:col>54</xdr:col>
      <xdr:colOff>189865</xdr:colOff>
      <xdr:row>58</xdr:row>
      <xdr:rowOff>56909</xdr:rowOff>
    </xdr:to>
    <xdr:cxnSp macro="">
      <xdr:nvCxnSpPr>
        <xdr:cNvPr id="344" name="直線コネクタ 343"/>
        <xdr:cNvCxnSpPr/>
      </xdr:nvCxnSpPr>
      <xdr:spPr>
        <a:xfrm flipV="1">
          <a:off x="10475595" y="8893556"/>
          <a:ext cx="1270" cy="1107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60736</xdr:rowOff>
    </xdr:from>
    <xdr:ext cx="469744" cy="259045"/>
    <xdr:sp macro="" textlink="">
      <xdr:nvSpPr>
        <xdr:cNvPr id="345" name="農林水産業費最小値テキスト"/>
        <xdr:cNvSpPr txBox="1"/>
      </xdr:nvSpPr>
      <xdr:spPr>
        <a:xfrm>
          <a:off x="10528300" y="1000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56909</xdr:rowOff>
    </xdr:from>
    <xdr:to>
      <xdr:col>55</xdr:col>
      <xdr:colOff>88900</xdr:colOff>
      <xdr:row>58</xdr:row>
      <xdr:rowOff>56909</xdr:rowOff>
    </xdr:to>
    <xdr:cxnSp macro="">
      <xdr:nvCxnSpPr>
        <xdr:cNvPr id="346" name="直線コネクタ 345"/>
        <xdr:cNvCxnSpPr/>
      </xdr:nvCxnSpPr>
      <xdr:spPr>
        <a:xfrm>
          <a:off x="10388600" y="10001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96283</xdr:rowOff>
    </xdr:from>
    <xdr:ext cx="534377" cy="259045"/>
    <xdr:sp macro="" textlink="">
      <xdr:nvSpPr>
        <xdr:cNvPr id="347" name="農林水産業費最大値テキスト"/>
        <xdr:cNvSpPr txBox="1"/>
      </xdr:nvSpPr>
      <xdr:spPr>
        <a:xfrm>
          <a:off x="10528300" y="866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149606</xdr:rowOff>
    </xdr:from>
    <xdr:to>
      <xdr:col>55</xdr:col>
      <xdr:colOff>88900</xdr:colOff>
      <xdr:row>51</xdr:row>
      <xdr:rowOff>149606</xdr:rowOff>
    </xdr:to>
    <xdr:cxnSp macro="">
      <xdr:nvCxnSpPr>
        <xdr:cNvPr id="348" name="直線コネクタ 347"/>
        <xdr:cNvCxnSpPr/>
      </xdr:nvCxnSpPr>
      <xdr:spPr>
        <a:xfrm>
          <a:off x="10388600" y="8893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152940</xdr:rowOff>
    </xdr:from>
    <xdr:to>
      <xdr:col>55</xdr:col>
      <xdr:colOff>0</xdr:colOff>
      <xdr:row>56</xdr:row>
      <xdr:rowOff>1150</xdr:rowOff>
    </xdr:to>
    <xdr:cxnSp macro="">
      <xdr:nvCxnSpPr>
        <xdr:cNvPr id="349" name="直線コネクタ 348"/>
        <xdr:cNvCxnSpPr/>
      </xdr:nvCxnSpPr>
      <xdr:spPr>
        <a:xfrm>
          <a:off x="9639300" y="9582690"/>
          <a:ext cx="8382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103560</xdr:rowOff>
    </xdr:from>
    <xdr:ext cx="534377" cy="259045"/>
    <xdr:sp macro="" textlink="">
      <xdr:nvSpPr>
        <xdr:cNvPr id="350" name="農林水産業費平均値テキスト"/>
        <xdr:cNvSpPr txBox="1"/>
      </xdr:nvSpPr>
      <xdr:spPr>
        <a:xfrm>
          <a:off x="10528300" y="9533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125133</xdr:rowOff>
    </xdr:from>
    <xdr:to>
      <xdr:col>55</xdr:col>
      <xdr:colOff>50800</xdr:colOff>
      <xdr:row>56</xdr:row>
      <xdr:rowOff>55283</xdr:rowOff>
    </xdr:to>
    <xdr:sp macro="" textlink="">
      <xdr:nvSpPr>
        <xdr:cNvPr id="351" name="フローチャート: 判断 350"/>
        <xdr:cNvSpPr/>
      </xdr:nvSpPr>
      <xdr:spPr>
        <a:xfrm>
          <a:off x="10426700" y="955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58166</xdr:rowOff>
    </xdr:from>
    <xdr:to>
      <xdr:col>50</xdr:col>
      <xdr:colOff>114300</xdr:colOff>
      <xdr:row>55</xdr:row>
      <xdr:rowOff>152940</xdr:rowOff>
    </xdr:to>
    <xdr:cxnSp macro="">
      <xdr:nvCxnSpPr>
        <xdr:cNvPr id="352" name="直線コネクタ 351"/>
        <xdr:cNvCxnSpPr/>
      </xdr:nvCxnSpPr>
      <xdr:spPr>
        <a:xfrm>
          <a:off x="8750300" y="9487916"/>
          <a:ext cx="889000" cy="94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142640</xdr:rowOff>
    </xdr:from>
    <xdr:to>
      <xdr:col>50</xdr:col>
      <xdr:colOff>165100</xdr:colOff>
      <xdr:row>56</xdr:row>
      <xdr:rowOff>72790</xdr:rowOff>
    </xdr:to>
    <xdr:sp macro="" textlink="">
      <xdr:nvSpPr>
        <xdr:cNvPr id="353" name="フローチャート: 判断 352"/>
        <xdr:cNvSpPr/>
      </xdr:nvSpPr>
      <xdr:spPr>
        <a:xfrm>
          <a:off x="9588500" y="957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63917</xdr:rowOff>
    </xdr:from>
    <xdr:ext cx="534377" cy="259045"/>
    <xdr:sp macro="" textlink="">
      <xdr:nvSpPr>
        <xdr:cNvPr id="354" name="テキスト ボックス 353"/>
        <xdr:cNvSpPr txBox="1"/>
      </xdr:nvSpPr>
      <xdr:spPr>
        <a:xfrm>
          <a:off x="9372111" y="966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58166</xdr:rowOff>
    </xdr:from>
    <xdr:to>
      <xdr:col>45</xdr:col>
      <xdr:colOff>177800</xdr:colOff>
      <xdr:row>56</xdr:row>
      <xdr:rowOff>43421</xdr:rowOff>
    </xdr:to>
    <xdr:cxnSp macro="">
      <xdr:nvCxnSpPr>
        <xdr:cNvPr id="355" name="直線コネクタ 354"/>
        <xdr:cNvCxnSpPr/>
      </xdr:nvCxnSpPr>
      <xdr:spPr>
        <a:xfrm flipV="1">
          <a:off x="7861300" y="9487916"/>
          <a:ext cx="889000" cy="15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151670</xdr:rowOff>
    </xdr:from>
    <xdr:to>
      <xdr:col>46</xdr:col>
      <xdr:colOff>38100</xdr:colOff>
      <xdr:row>56</xdr:row>
      <xdr:rowOff>81820</xdr:rowOff>
    </xdr:to>
    <xdr:sp macro="" textlink="">
      <xdr:nvSpPr>
        <xdr:cNvPr id="356" name="フローチャート: 判断 355"/>
        <xdr:cNvSpPr/>
      </xdr:nvSpPr>
      <xdr:spPr>
        <a:xfrm>
          <a:off x="8699500" y="95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72947</xdr:rowOff>
    </xdr:from>
    <xdr:ext cx="534377" cy="259045"/>
    <xdr:sp macro="" textlink="">
      <xdr:nvSpPr>
        <xdr:cNvPr id="357" name="テキスト ボックス 356"/>
        <xdr:cNvSpPr txBox="1"/>
      </xdr:nvSpPr>
      <xdr:spPr>
        <a:xfrm>
          <a:off x="8483111" y="967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43421</xdr:rowOff>
    </xdr:from>
    <xdr:to>
      <xdr:col>41</xdr:col>
      <xdr:colOff>50800</xdr:colOff>
      <xdr:row>56</xdr:row>
      <xdr:rowOff>101200</xdr:rowOff>
    </xdr:to>
    <xdr:cxnSp macro="">
      <xdr:nvCxnSpPr>
        <xdr:cNvPr id="358" name="直線コネクタ 357"/>
        <xdr:cNvCxnSpPr/>
      </xdr:nvCxnSpPr>
      <xdr:spPr>
        <a:xfrm flipV="1">
          <a:off x="6972300" y="9644621"/>
          <a:ext cx="889000" cy="5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27159</xdr:rowOff>
    </xdr:from>
    <xdr:to>
      <xdr:col>41</xdr:col>
      <xdr:colOff>101600</xdr:colOff>
      <xdr:row>56</xdr:row>
      <xdr:rowOff>128759</xdr:rowOff>
    </xdr:to>
    <xdr:sp macro="" textlink="">
      <xdr:nvSpPr>
        <xdr:cNvPr id="359" name="フローチャート: 判断 358"/>
        <xdr:cNvSpPr/>
      </xdr:nvSpPr>
      <xdr:spPr>
        <a:xfrm>
          <a:off x="7810500" y="962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119886</xdr:rowOff>
    </xdr:from>
    <xdr:ext cx="534377" cy="259045"/>
    <xdr:sp macro="" textlink="">
      <xdr:nvSpPr>
        <xdr:cNvPr id="360" name="テキスト ボックス 359"/>
        <xdr:cNvSpPr txBox="1"/>
      </xdr:nvSpPr>
      <xdr:spPr>
        <a:xfrm>
          <a:off x="7594111" y="972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166624</xdr:rowOff>
    </xdr:from>
    <xdr:to>
      <xdr:col>36</xdr:col>
      <xdr:colOff>165100</xdr:colOff>
      <xdr:row>57</xdr:row>
      <xdr:rowOff>96774</xdr:rowOff>
    </xdr:to>
    <xdr:sp macro="" textlink="">
      <xdr:nvSpPr>
        <xdr:cNvPr id="361" name="フローチャート: 判断 360"/>
        <xdr:cNvSpPr/>
      </xdr:nvSpPr>
      <xdr:spPr>
        <a:xfrm>
          <a:off x="6921500" y="976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87901</xdr:rowOff>
    </xdr:from>
    <xdr:ext cx="534377" cy="259045"/>
    <xdr:sp macro="" textlink="">
      <xdr:nvSpPr>
        <xdr:cNvPr id="362" name="テキスト ボックス 361"/>
        <xdr:cNvSpPr txBox="1"/>
      </xdr:nvSpPr>
      <xdr:spPr>
        <a:xfrm>
          <a:off x="6705111" y="986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121800</xdr:rowOff>
    </xdr:from>
    <xdr:to>
      <xdr:col>55</xdr:col>
      <xdr:colOff>50800</xdr:colOff>
      <xdr:row>56</xdr:row>
      <xdr:rowOff>51950</xdr:rowOff>
    </xdr:to>
    <xdr:sp macro="" textlink="">
      <xdr:nvSpPr>
        <xdr:cNvPr id="368" name="楕円 367"/>
        <xdr:cNvSpPr/>
      </xdr:nvSpPr>
      <xdr:spPr>
        <a:xfrm>
          <a:off x="10426700" y="955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144677</xdr:rowOff>
    </xdr:from>
    <xdr:ext cx="534377" cy="259045"/>
    <xdr:sp macro="" textlink="">
      <xdr:nvSpPr>
        <xdr:cNvPr id="369" name="農林水産業費該当値テキスト"/>
        <xdr:cNvSpPr txBox="1"/>
      </xdr:nvSpPr>
      <xdr:spPr>
        <a:xfrm>
          <a:off x="10528300" y="940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102140</xdr:rowOff>
    </xdr:from>
    <xdr:to>
      <xdr:col>50</xdr:col>
      <xdr:colOff>165100</xdr:colOff>
      <xdr:row>56</xdr:row>
      <xdr:rowOff>32290</xdr:rowOff>
    </xdr:to>
    <xdr:sp macro="" textlink="">
      <xdr:nvSpPr>
        <xdr:cNvPr id="370" name="楕円 369"/>
        <xdr:cNvSpPr/>
      </xdr:nvSpPr>
      <xdr:spPr>
        <a:xfrm>
          <a:off x="9588500" y="95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48817</xdr:rowOff>
    </xdr:from>
    <xdr:ext cx="534377" cy="259045"/>
    <xdr:sp macro="" textlink="">
      <xdr:nvSpPr>
        <xdr:cNvPr id="371" name="テキスト ボックス 370"/>
        <xdr:cNvSpPr txBox="1"/>
      </xdr:nvSpPr>
      <xdr:spPr>
        <a:xfrm>
          <a:off x="9372111" y="930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7366</xdr:rowOff>
    </xdr:from>
    <xdr:to>
      <xdr:col>46</xdr:col>
      <xdr:colOff>38100</xdr:colOff>
      <xdr:row>55</xdr:row>
      <xdr:rowOff>108966</xdr:rowOff>
    </xdr:to>
    <xdr:sp macro="" textlink="">
      <xdr:nvSpPr>
        <xdr:cNvPr id="372" name="楕円 371"/>
        <xdr:cNvSpPr/>
      </xdr:nvSpPr>
      <xdr:spPr>
        <a:xfrm>
          <a:off x="8699500" y="943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125493</xdr:rowOff>
    </xdr:from>
    <xdr:ext cx="534377" cy="259045"/>
    <xdr:sp macro="" textlink="">
      <xdr:nvSpPr>
        <xdr:cNvPr id="373" name="テキスト ボックス 372"/>
        <xdr:cNvSpPr txBox="1"/>
      </xdr:nvSpPr>
      <xdr:spPr>
        <a:xfrm>
          <a:off x="8483111" y="921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164071</xdr:rowOff>
    </xdr:from>
    <xdr:to>
      <xdr:col>41</xdr:col>
      <xdr:colOff>101600</xdr:colOff>
      <xdr:row>56</xdr:row>
      <xdr:rowOff>94221</xdr:rowOff>
    </xdr:to>
    <xdr:sp macro="" textlink="">
      <xdr:nvSpPr>
        <xdr:cNvPr id="374" name="楕円 373"/>
        <xdr:cNvSpPr/>
      </xdr:nvSpPr>
      <xdr:spPr>
        <a:xfrm>
          <a:off x="7810500" y="959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110748</xdr:rowOff>
    </xdr:from>
    <xdr:ext cx="534377" cy="259045"/>
    <xdr:sp macro="" textlink="">
      <xdr:nvSpPr>
        <xdr:cNvPr id="375" name="テキスト ボックス 374"/>
        <xdr:cNvSpPr txBox="1"/>
      </xdr:nvSpPr>
      <xdr:spPr>
        <a:xfrm>
          <a:off x="7594111" y="9369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50400</xdr:rowOff>
    </xdr:from>
    <xdr:to>
      <xdr:col>36</xdr:col>
      <xdr:colOff>165100</xdr:colOff>
      <xdr:row>56</xdr:row>
      <xdr:rowOff>152000</xdr:rowOff>
    </xdr:to>
    <xdr:sp macro="" textlink="">
      <xdr:nvSpPr>
        <xdr:cNvPr id="376" name="楕円 375"/>
        <xdr:cNvSpPr/>
      </xdr:nvSpPr>
      <xdr:spPr>
        <a:xfrm>
          <a:off x="6921500" y="96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168527</xdr:rowOff>
    </xdr:from>
    <xdr:ext cx="534377" cy="259045"/>
    <xdr:sp macro="" textlink="">
      <xdr:nvSpPr>
        <xdr:cNvPr id="377" name="テキスト ボックス 376"/>
        <xdr:cNvSpPr txBox="1"/>
      </xdr:nvSpPr>
      <xdr:spPr>
        <a:xfrm>
          <a:off x="6705111" y="942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70853</xdr:rowOff>
    </xdr:from>
    <xdr:to>
      <xdr:col>54</xdr:col>
      <xdr:colOff>189865</xdr:colOff>
      <xdr:row>78</xdr:row>
      <xdr:rowOff>71425</xdr:rowOff>
    </xdr:to>
    <xdr:cxnSp macro="">
      <xdr:nvCxnSpPr>
        <xdr:cNvPr id="401" name="直線コネクタ 400"/>
        <xdr:cNvCxnSpPr/>
      </xdr:nvCxnSpPr>
      <xdr:spPr>
        <a:xfrm flipV="1">
          <a:off x="10475595" y="12072353"/>
          <a:ext cx="1270" cy="1372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75252</xdr:rowOff>
    </xdr:from>
    <xdr:ext cx="469744" cy="259045"/>
    <xdr:sp macro="" textlink="">
      <xdr:nvSpPr>
        <xdr:cNvPr id="402" name="商工費最小値テキスト"/>
        <xdr:cNvSpPr txBox="1"/>
      </xdr:nvSpPr>
      <xdr:spPr>
        <a:xfrm>
          <a:off x="10528300" y="1344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71425</xdr:rowOff>
    </xdr:from>
    <xdr:to>
      <xdr:col>55</xdr:col>
      <xdr:colOff>88900</xdr:colOff>
      <xdr:row>78</xdr:row>
      <xdr:rowOff>71425</xdr:rowOff>
    </xdr:to>
    <xdr:cxnSp macro="">
      <xdr:nvCxnSpPr>
        <xdr:cNvPr id="403" name="直線コネクタ 402"/>
        <xdr:cNvCxnSpPr/>
      </xdr:nvCxnSpPr>
      <xdr:spPr>
        <a:xfrm>
          <a:off x="10388600" y="1344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17530</xdr:rowOff>
    </xdr:from>
    <xdr:ext cx="534377" cy="259045"/>
    <xdr:sp macro="" textlink="">
      <xdr:nvSpPr>
        <xdr:cNvPr id="404" name="商工費最大値テキスト"/>
        <xdr:cNvSpPr txBox="1"/>
      </xdr:nvSpPr>
      <xdr:spPr>
        <a:xfrm>
          <a:off x="10528300" y="1184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39,807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70853</xdr:rowOff>
    </xdr:from>
    <xdr:to>
      <xdr:col>55</xdr:col>
      <xdr:colOff>88900</xdr:colOff>
      <xdr:row>70</xdr:row>
      <xdr:rowOff>70853</xdr:rowOff>
    </xdr:to>
    <xdr:cxnSp macro="">
      <xdr:nvCxnSpPr>
        <xdr:cNvPr id="405" name="直線コネクタ 404"/>
        <xdr:cNvCxnSpPr/>
      </xdr:nvCxnSpPr>
      <xdr:spPr>
        <a:xfrm>
          <a:off x="10388600" y="12072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101029</xdr:rowOff>
    </xdr:from>
    <xdr:to>
      <xdr:col>55</xdr:col>
      <xdr:colOff>0</xdr:colOff>
      <xdr:row>74</xdr:row>
      <xdr:rowOff>50394</xdr:rowOff>
    </xdr:to>
    <xdr:cxnSp macro="">
      <xdr:nvCxnSpPr>
        <xdr:cNvPr id="406" name="直線コネクタ 405"/>
        <xdr:cNvCxnSpPr/>
      </xdr:nvCxnSpPr>
      <xdr:spPr>
        <a:xfrm>
          <a:off x="9639300" y="12616879"/>
          <a:ext cx="838200" cy="12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43819</xdr:rowOff>
    </xdr:from>
    <xdr:ext cx="534377" cy="259045"/>
    <xdr:sp macro="" textlink="">
      <xdr:nvSpPr>
        <xdr:cNvPr id="407" name="商工費平均値テキスト"/>
        <xdr:cNvSpPr txBox="1"/>
      </xdr:nvSpPr>
      <xdr:spPr>
        <a:xfrm>
          <a:off x="10528300" y="12731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65392</xdr:rowOff>
    </xdr:from>
    <xdr:to>
      <xdr:col>55</xdr:col>
      <xdr:colOff>50800</xdr:colOff>
      <xdr:row>74</xdr:row>
      <xdr:rowOff>166992</xdr:rowOff>
    </xdr:to>
    <xdr:sp macro="" textlink="">
      <xdr:nvSpPr>
        <xdr:cNvPr id="408" name="フローチャート: 判断 407"/>
        <xdr:cNvSpPr/>
      </xdr:nvSpPr>
      <xdr:spPr>
        <a:xfrm>
          <a:off x="10426700" y="12752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101029</xdr:rowOff>
    </xdr:from>
    <xdr:to>
      <xdr:col>50</xdr:col>
      <xdr:colOff>114300</xdr:colOff>
      <xdr:row>75</xdr:row>
      <xdr:rowOff>9093</xdr:rowOff>
    </xdr:to>
    <xdr:cxnSp macro="">
      <xdr:nvCxnSpPr>
        <xdr:cNvPr id="409" name="直線コネクタ 408"/>
        <xdr:cNvCxnSpPr/>
      </xdr:nvCxnSpPr>
      <xdr:spPr>
        <a:xfrm flipV="1">
          <a:off x="8750300" y="12616879"/>
          <a:ext cx="889000" cy="25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73</xdr:row>
      <xdr:rowOff>133706</xdr:rowOff>
    </xdr:from>
    <xdr:to>
      <xdr:col>50</xdr:col>
      <xdr:colOff>165100</xdr:colOff>
      <xdr:row>74</xdr:row>
      <xdr:rowOff>63856</xdr:rowOff>
    </xdr:to>
    <xdr:sp macro="" textlink="">
      <xdr:nvSpPr>
        <xdr:cNvPr id="410" name="フローチャート: 判断 409"/>
        <xdr:cNvSpPr/>
      </xdr:nvSpPr>
      <xdr:spPr>
        <a:xfrm>
          <a:off x="9588500" y="1264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54983</xdr:rowOff>
    </xdr:from>
    <xdr:ext cx="534377" cy="259045"/>
    <xdr:sp macro="" textlink="">
      <xdr:nvSpPr>
        <xdr:cNvPr id="411" name="テキスト ボックス 410"/>
        <xdr:cNvSpPr txBox="1"/>
      </xdr:nvSpPr>
      <xdr:spPr>
        <a:xfrm>
          <a:off x="9372111" y="127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149720</xdr:rowOff>
    </xdr:from>
    <xdr:to>
      <xdr:col>45</xdr:col>
      <xdr:colOff>177800</xdr:colOff>
      <xdr:row>75</xdr:row>
      <xdr:rowOff>9093</xdr:rowOff>
    </xdr:to>
    <xdr:cxnSp macro="">
      <xdr:nvCxnSpPr>
        <xdr:cNvPr id="412" name="直線コネクタ 411"/>
        <xdr:cNvCxnSpPr/>
      </xdr:nvCxnSpPr>
      <xdr:spPr>
        <a:xfrm>
          <a:off x="7861300" y="12837020"/>
          <a:ext cx="889000" cy="3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156794</xdr:rowOff>
    </xdr:from>
    <xdr:to>
      <xdr:col>46</xdr:col>
      <xdr:colOff>38100</xdr:colOff>
      <xdr:row>74</xdr:row>
      <xdr:rowOff>86944</xdr:rowOff>
    </xdr:to>
    <xdr:sp macro="" textlink="">
      <xdr:nvSpPr>
        <xdr:cNvPr id="413" name="フローチャート: 判断 412"/>
        <xdr:cNvSpPr/>
      </xdr:nvSpPr>
      <xdr:spPr>
        <a:xfrm>
          <a:off x="8699500" y="1267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103471</xdr:rowOff>
    </xdr:from>
    <xdr:ext cx="534377" cy="259045"/>
    <xdr:sp macro="" textlink="">
      <xdr:nvSpPr>
        <xdr:cNvPr id="414" name="テキスト ボックス 413"/>
        <xdr:cNvSpPr txBox="1"/>
      </xdr:nvSpPr>
      <xdr:spPr>
        <a:xfrm>
          <a:off x="8483111" y="1244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147434</xdr:rowOff>
    </xdr:from>
    <xdr:to>
      <xdr:col>41</xdr:col>
      <xdr:colOff>50800</xdr:colOff>
      <xdr:row>74</xdr:row>
      <xdr:rowOff>149720</xdr:rowOff>
    </xdr:to>
    <xdr:cxnSp macro="">
      <xdr:nvCxnSpPr>
        <xdr:cNvPr id="415" name="直線コネクタ 414"/>
        <xdr:cNvCxnSpPr/>
      </xdr:nvCxnSpPr>
      <xdr:spPr>
        <a:xfrm>
          <a:off x="6972300" y="12663284"/>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63144</xdr:rowOff>
    </xdr:from>
    <xdr:to>
      <xdr:col>41</xdr:col>
      <xdr:colOff>101600</xdr:colOff>
      <xdr:row>74</xdr:row>
      <xdr:rowOff>164744</xdr:rowOff>
    </xdr:to>
    <xdr:sp macro="" textlink="">
      <xdr:nvSpPr>
        <xdr:cNvPr id="416" name="フローチャート: 判断 415"/>
        <xdr:cNvSpPr/>
      </xdr:nvSpPr>
      <xdr:spPr>
        <a:xfrm>
          <a:off x="7810500" y="127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9821</xdr:rowOff>
    </xdr:from>
    <xdr:ext cx="534377" cy="259045"/>
    <xdr:sp macro="" textlink="">
      <xdr:nvSpPr>
        <xdr:cNvPr id="417" name="テキスト ボックス 416"/>
        <xdr:cNvSpPr txBox="1"/>
      </xdr:nvSpPr>
      <xdr:spPr>
        <a:xfrm>
          <a:off x="7594111" y="1252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98158</xdr:rowOff>
    </xdr:from>
    <xdr:to>
      <xdr:col>36</xdr:col>
      <xdr:colOff>165100</xdr:colOff>
      <xdr:row>74</xdr:row>
      <xdr:rowOff>28308</xdr:rowOff>
    </xdr:to>
    <xdr:sp macro="" textlink="">
      <xdr:nvSpPr>
        <xdr:cNvPr id="418" name="フローチャート: 判断 417"/>
        <xdr:cNvSpPr/>
      </xdr:nvSpPr>
      <xdr:spPr>
        <a:xfrm>
          <a:off x="6921500" y="1261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19435</xdr:rowOff>
    </xdr:from>
    <xdr:ext cx="534377" cy="259045"/>
    <xdr:sp macro="" textlink="">
      <xdr:nvSpPr>
        <xdr:cNvPr id="419" name="テキスト ボックス 418"/>
        <xdr:cNvSpPr txBox="1"/>
      </xdr:nvSpPr>
      <xdr:spPr>
        <a:xfrm>
          <a:off x="6705111" y="127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171044</xdr:rowOff>
    </xdr:from>
    <xdr:to>
      <xdr:col>55</xdr:col>
      <xdr:colOff>50800</xdr:colOff>
      <xdr:row>74</xdr:row>
      <xdr:rowOff>101194</xdr:rowOff>
    </xdr:to>
    <xdr:sp macro="" textlink="">
      <xdr:nvSpPr>
        <xdr:cNvPr id="425" name="楕円 424"/>
        <xdr:cNvSpPr/>
      </xdr:nvSpPr>
      <xdr:spPr>
        <a:xfrm>
          <a:off x="10426700" y="1268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22471</xdr:rowOff>
    </xdr:from>
    <xdr:ext cx="534377" cy="259045"/>
    <xdr:sp macro="" textlink="">
      <xdr:nvSpPr>
        <xdr:cNvPr id="426" name="商工費該当値テキスト"/>
        <xdr:cNvSpPr txBox="1"/>
      </xdr:nvSpPr>
      <xdr:spPr>
        <a:xfrm>
          <a:off x="10528300" y="1253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50229</xdr:rowOff>
    </xdr:from>
    <xdr:to>
      <xdr:col>50</xdr:col>
      <xdr:colOff>165100</xdr:colOff>
      <xdr:row>73</xdr:row>
      <xdr:rowOff>151829</xdr:rowOff>
    </xdr:to>
    <xdr:sp macro="" textlink="">
      <xdr:nvSpPr>
        <xdr:cNvPr id="427" name="楕円 426"/>
        <xdr:cNvSpPr/>
      </xdr:nvSpPr>
      <xdr:spPr>
        <a:xfrm>
          <a:off x="9588500" y="1256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168356</xdr:rowOff>
    </xdr:from>
    <xdr:ext cx="534377" cy="259045"/>
    <xdr:sp macro="" textlink="">
      <xdr:nvSpPr>
        <xdr:cNvPr id="428" name="テキスト ボックス 427"/>
        <xdr:cNvSpPr txBox="1"/>
      </xdr:nvSpPr>
      <xdr:spPr>
        <a:xfrm>
          <a:off x="9372111" y="1234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129743</xdr:rowOff>
    </xdr:from>
    <xdr:to>
      <xdr:col>46</xdr:col>
      <xdr:colOff>38100</xdr:colOff>
      <xdr:row>75</xdr:row>
      <xdr:rowOff>59893</xdr:rowOff>
    </xdr:to>
    <xdr:sp macro="" textlink="">
      <xdr:nvSpPr>
        <xdr:cNvPr id="429" name="楕円 428"/>
        <xdr:cNvSpPr/>
      </xdr:nvSpPr>
      <xdr:spPr>
        <a:xfrm>
          <a:off x="8699500" y="1281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51020</xdr:rowOff>
    </xdr:from>
    <xdr:ext cx="534377" cy="259045"/>
    <xdr:sp macro="" textlink="">
      <xdr:nvSpPr>
        <xdr:cNvPr id="430" name="テキスト ボックス 429"/>
        <xdr:cNvSpPr txBox="1"/>
      </xdr:nvSpPr>
      <xdr:spPr>
        <a:xfrm>
          <a:off x="8483111" y="1290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98920</xdr:rowOff>
    </xdr:from>
    <xdr:to>
      <xdr:col>41</xdr:col>
      <xdr:colOff>101600</xdr:colOff>
      <xdr:row>75</xdr:row>
      <xdr:rowOff>29070</xdr:rowOff>
    </xdr:to>
    <xdr:sp macro="" textlink="">
      <xdr:nvSpPr>
        <xdr:cNvPr id="431" name="楕円 430"/>
        <xdr:cNvSpPr/>
      </xdr:nvSpPr>
      <xdr:spPr>
        <a:xfrm>
          <a:off x="7810500" y="127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20197</xdr:rowOff>
    </xdr:from>
    <xdr:ext cx="534377" cy="259045"/>
    <xdr:sp macro="" textlink="">
      <xdr:nvSpPr>
        <xdr:cNvPr id="432" name="テキスト ボックス 431"/>
        <xdr:cNvSpPr txBox="1"/>
      </xdr:nvSpPr>
      <xdr:spPr>
        <a:xfrm>
          <a:off x="7594111" y="1287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96634</xdr:rowOff>
    </xdr:from>
    <xdr:to>
      <xdr:col>36</xdr:col>
      <xdr:colOff>165100</xdr:colOff>
      <xdr:row>74</xdr:row>
      <xdr:rowOff>26784</xdr:rowOff>
    </xdr:to>
    <xdr:sp macro="" textlink="">
      <xdr:nvSpPr>
        <xdr:cNvPr id="433" name="楕円 432"/>
        <xdr:cNvSpPr/>
      </xdr:nvSpPr>
      <xdr:spPr>
        <a:xfrm>
          <a:off x="6921500" y="1261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43311</xdr:rowOff>
    </xdr:from>
    <xdr:ext cx="534377" cy="259045"/>
    <xdr:sp macro="" textlink="">
      <xdr:nvSpPr>
        <xdr:cNvPr id="434" name="テキスト ボックス 433"/>
        <xdr:cNvSpPr txBox="1"/>
      </xdr:nvSpPr>
      <xdr:spPr>
        <a:xfrm>
          <a:off x="6705111" y="1238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44652</xdr:rowOff>
    </xdr:from>
    <xdr:to>
      <xdr:col>54</xdr:col>
      <xdr:colOff>189865</xdr:colOff>
      <xdr:row>98</xdr:row>
      <xdr:rowOff>151523</xdr:rowOff>
    </xdr:to>
    <xdr:cxnSp macro="">
      <xdr:nvCxnSpPr>
        <xdr:cNvPr id="461" name="直線コネクタ 460"/>
        <xdr:cNvCxnSpPr/>
      </xdr:nvCxnSpPr>
      <xdr:spPr>
        <a:xfrm flipV="1">
          <a:off x="10475595" y="15646602"/>
          <a:ext cx="1270" cy="1307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155350</xdr:rowOff>
    </xdr:from>
    <xdr:ext cx="534377" cy="259045"/>
    <xdr:sp macro="" textlink="">
      <xdr:nvSpPr>
        <xdr:cNvPr id="462" name="土木費最小値テキスト"/>
        <xdr:cNvSpPr txBox="1"/>
      </xdr:nvSpPr>
      <xdr:spPr>
        <a:xfrm>
          <a:off x="10528300" y="1695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151523</xdr:rowOff>
    </xdr:from>
    <xdr:to>
      <xdr:col>55</xdr:col>
      <xdr:colOff>88900</xdr:colOff>
      <xdr:row>98</xdr:row>
      <xdr:rowOff>151523</xdr:rowOff>
    </xdr:to>
    <xdr:cxnSp macro="">
      <xdr:nvCxnSpPr>
        <xdr:cNvPr id="463" name="直線コネクタ 462"/>
        <xdr:cNvCxnSpPr/>
      </xdr:nvCxnSpPr>
      <xdr:spPr>
        <a:xfrm>
          <a:off x="10388600" y="16953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162779</xdr:rowOff>
    </xdr:from>
    <xdr:ext cx="599010" cy="259045"/>
    <xdr:sp macro="" textlink="">
      <xdr:nvSpPr>
        <xdr:cNvPr id="464" name="土木費最大値テキスト"/>
        <xdr:cNvSpPr txBox="1"/>
      </xdr:nvSpPr>
      <xdr:spPr>
        <a:xfrm>
          <a:off x="10528300" y="15421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107,321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44652</xdr:rowOff>
    </xdr:from>
    <xdr:to>
      <xdr:col>55</xdr:col>
      <xdr:colOff>88900</xdr:colOff>
      <xdr:row>91</xdr:row>
      <xdr:rowOff>44652</xdr:rowOff>
    </xdr:to>
    <xdr:cxnSp macro="">
      <xdr:nvCxnSpPr>
        <xdr:cNvPr id="465" name="直線コネクタ 464"/>
        <xdr:cNvCxnSpPr/>
      </xdr:nvCxnSpPr>
      <xdr:spPr>
        <a:xfrm>
          <a:off x="10388600" y="1564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98192</xdr:rowOff>
    </xdr:from>
    <xdr:to>
      <xdr:col>55</xdr:col>
      <xdr:colOff>0</xdr:colOff>
      <xdr:row>96</xdr:row>
      <xdr:rowOff>117461</xdr:rowOff>
    </xdr:to>
    <xdr:cxnSp macro="">
      <xdr:nvCxnSpPr>
        <xdr:cNvPr id="466" name="直線コネクタ 465"/>
        <xdr:cNvCxnSpPr/>
      </xdr:nvCxnSpPr>
      <xdr:spPr>
        <a:xfrm flipV="1">
          <a:off x="9639300" y="16557392"/>
          <a:ext cx="838200" cy="1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57893</xdr:rowOff>
    </xdr:from>
    <xdr:ext cx="534377" cy="259045"/>
    <xdr:sp macro="" textlink="">
      <xdr:nvSpPr>
        <xdr:cNvPr id="467" name="土木費平均値テキスト"/>
        <xdr:cNvSpPr txBox="1"/>
      </xdr:nvSpPr>
      <xdr:spPr>
        <a:xfrm>
          <a:off x="10528300" y="16345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35016</xdr:rowOff>
    </xdr:from>
    <xdr:to>
      <xdr:col>55</xdr:col>
      <xdr:colOff>50800</xdr:colOff>
      <xdr:row>96</xdr:row>
      <xdr:rowOff>136616</xdr:rowOff>
    </xdr:to>
    <xdr:sp macro="" textlink="">
      <xdr:nvSpPr>
        <xdr:cNvPr id="468" name="フローチャート: 判断 467"/>
        <xdr:cNvSpPr/>
      </xdr:nvSpPr>
      <xdr:spPr>
        <a:xfrm>
          <a:off x="10426700" y="1649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74076</xdr:rowOff>
    </xdr:from>
    <xdr:to>
      <xdr:col>50</xdr:col>
      <xdr:colOff>114300</xdr:colOff>
      <xdr:row>96</xdr:row>
      <xdr:rowOff>117461</xdr:rowOff>
    </xdr:to>
    <xdr:cxnSp macro="">
      <xdr:nvCxnSpPr>
        <xdr:cNvPr id="469" name="直線コネクタ 468"/>
        <xdr:cNvCxnSpPr/>
      </xdr:nvCxnSpPr>
      <xdr:spPr>
        <a:xfrm>
          <a:off x="8750300" y="16533276"/>
          <a:ext cx="889000" cy="4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124154</xdr:rowOff>
    </xdr:from>
    <xdr:to>
      <xdr:col>50</xdr:col>
      <xdr:colOff>165100</xdr:colOff>
      <xdr:row>97</xdr:row>
      <xdr:rowOff>54304</xdr:rowOff>
    </xdr:to>
    <xdr:sp macro="" textlink="">
      <xdr:nvSpPr>
        <xdr:cNvPr id="470" name="フローチャート: 判断 469"/>
        <xdr:cNvSpPr/>
      </xdr:nvSpPr>
      <xdr:spPr>
        <a:xfrm>
          <a:off x="9588500" y="16583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45431</xdr:rowOff>
    </xdr:from>
    <xdr:ext cx="534377" cy="259045"/>
    <xdr:sp macro="" textlink="">
      <xdr:nvSpPr>
        <xdr:cNvPr id="471" name="テキスト ボックス 470"/>
        <xdr:cNvSpPr txBox="1"/>
      </xdr:nvSpPr>
      <xdr:spPr>
        <a:xfrm>
          <a:off x="9372111" y="1667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13970</xdr:rowOff>
    </xdr:from>
    <xdr:to>
      <xdr:col>45</xdr:col>
      <xdr:colOff>177800</xdr:colOff>
      <xdr:row>96</xdr:row>
      <xdr:rowOff>74076</xdr:rowOff>
    </xdr:to>
    <xdr:cxnSp macro="">
      <xdr:nvCxnSpPr>
        <xdr:cNvPr id="472" name="直線コネクタ 471"/>
        <xdr:cNvCxnSpPr/>
      </xdr:nvCxnSpPr>
      <xdr:spPr>
        <a:xfrm>
          <a:off x="7861300" y="16473170"/>
          <a:ext cx="889000" cy="6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74482</xdr:rowOff>
    </xdr:from>
    <xdr:to>
      <xdr:col>46</xdr:col>
      <xdr:colOff>38100</xdr:colOff>
      <xdr:row>97</xdr:row>
      <xdr:rowOff>4632</xdr:rowOff>
    </xdr:to>
    <xdr:sp macro="" textlink="">
      <xdr:nvSpPr>
        <xdr:cNvPr id="473" name="フローチャート: 判断 472"/>
        <xdr:cNvSpPr/>
      </xdr:nvSpPr>
      <xdr:spPr>
        <a:xfrm>
          <a:off x="8699500" y="1653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167209</xdr:rowOff>
    </xdr:from>
    <xdr:ext cx="534377" cy="259045"/>
    <xdr:sp macro="" textlink="">
      <xdr:nvSpPr>
        <xdr:cNvPr id="474" name="テキスト ボックス 473"/>
        <xdr:cNvSpPr txBox="1"/>
      </xdr:nvSpPr>
      <xdr:spPr>
        <a:xfrm>
          <a:off x="8483111" y="1662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13970</xdr:rowOff>
    </xdr:from>
    <xdr:to>
      <xdr:col>41</xdr:col>
      <xdr:colOff>50800</xdr:colOff>
      <xdr:row>96</xdr:row>
      <xdr:rowOff>57159</xdr:rowOff>
    </xdr:to>
    <xdr:cxnSp macro="">
      <xdr:nvCxnSpPr>
        <xdr:cNvPr id="475" name="直線コネクタ 474"/>
        <xdr:cNvCxnSpPr/>
      </xdr:nvCxnSpPr>
      <xdr:spPr>
        <a:xfrm flipV="1">
          <a:off x="6972300" y="16473170"/>
          <a:ext cx="889000" cy="4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82107</xdr:rowOff>
    </xdr:from>
    <xdr:to>
      <xdr:col>41</xdr:col>
      <xdr:colOff>101600</xdr:colOff>
      <xdr:row>97</xdr:row>
      <xdr:rowOff>12257</xdr:rowOff>
    </xdr:to>
    <xdr:sp macro="" textlink="">
      <xdr:nvSpPr>
        <xdr:cNvPr id="476" name="フローチャート: 判断 475"/>
        <xdr:cNvSpPr/>
      </xdr:nvSpPr>
      <xdr:spPr>
        <a:xfrm>
          <a:off x="7810500" y="1654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3384</xdr:rowOff>
    </xdr:from>
    <xdr:ext cx="534377" cy="259045"/>
    <xdr:sp macro="" textlink="">
      <xdr:nvSpPr>
        <xdr:cNvPr id="477" name="テキスト ボックス 476"/>
        <xdr:cNvSpPr txBox="1"/>
      </xdr:nvSpPr>
      <xdr:spPr>
        <a:xfrm>
          <a:off x="7594111" y="1663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118390</xdr:rowOff>
    </xdr:from>
    <xdr:to>
      <xdr:col>36</xdr:col>
      <xdr:colOff>165100</xdr:colOff>
      <xdr:row>97</xdr:row>
      <xdr:rowOff>48540</xdr:rowOff>
    </xdr:to>
    <xdr:sp macro="" textlink="">
      <xdr:nvSpPr>
        <xdr:cNvPr id="478" name="フローチャート: 判断 477"/>
        <xdr:cNvSpPr/>
      </xdr:nvSpPr>
      <xdr:spPr>
        <a:xfrm>
          <a:off x="6921500" y="1657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39667</xdr:rowOff>
    </xdr:from>
    <xdr:ext cx="534377" cy="259045"/>
    <xdr:sp macro="" textlink="">
      <xdr:nvSpPr>
        <xdr:cNvPr id="479" name="テキスト ボックス 478"/>
        <xdr:cNvSpPr txBox="1"/>
      </xdr:nvSpPr>
      <xdr:spPr>
        <a:xfrm>
          <a:off x="6705111" y="1667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47392</xdr:rowOff>
    </xdr:from>
    <xdr:to>
      <xdr:col>55</xdr:col>
      <xdr:colOff>50800</xdr:colOff>
      <xdr:row>96</xdr:row>
      <xdr:rowOff>148992</xdr:rowOff>
    </xdr:to>
    <xdr:sp macro="" textlink="">
      <xdr:nvSpPr>
        <xdr:cNvPr id="485" name="楕円 484"/>
        <xdr:cNvSpPr/>
      </xdr:nvSpPr>
      <xdr:spPr>
        <a:xfrm>
          <a:off x="10426700" y="1650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25819</xdr:rowOff>
    </xdr:from>
    <xdr:ext cx="534377" cy="259045"/>
    <xdr:sp macro="" textlink="">
      <xdr:nvSpPr>
        <xdr:cNvPr id="486" name="土木費該当値テキスト"/>
        <xdr:cNvSpPr txBox="1"/>
      </xdr:nvSpPr>
      <xdr:spPr>
        <a:xfrm>
          <a:off x="10528300" y="164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66661</xdr:rowOff>
    </xdr:from>
    <xdr:to>
      <xdr:col>50</xdr:col>
      <xdr:colOff>165100</xdr:colOff>
      <xdr:row>96</xdr:row>
      <xdr:rowOff>168261</xdr:rowOff>
    </xdr:to>
    <xdr:sp macro="" textlink="">
      <xdr:nvSpPr>
        <xdr:cNvPr id="487" name="楕円 486"/>
        <xdr:cNvSpPr/>
      </xdr:nvSpPr>
      <xdr:spPr>
        <a:xfrm>
          <a:off x="9588500" y="1652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13338</xdr:rowOff>
    </xdr:from>
    <xdr:ext cx="534377" cy="259045"/>
    <xdr:sp macro="" textlink="">
      <xdr:nvSpPr>
        <xdr:cNvPr id="488" name="テキスト ボックス 487"/>
        <xdr:cNvSpPr txBox="1"/>
      </xdr:nvSpPr>
      <xdr:spPr>
        <a:xfrm>
          <a:off x="9372111" y="1630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23276</xdr:rowOff>
    </xdr:from>
    <xdr:to>
      <xdr:col>46</xdr:col>
      <xdr:colOff>38100</xdr:colOff>
      <xdr:row>96</xdr:row>
      <xdr:rowOff>124876</xdr:rowOff>
    </xdr:to>
    <xdr:sp macro="" textlink="">
      <xdr:nvSpPr>
        <xdr:cNvPr id="489" name="楕円 488"/>
        <xdr:cNvSpPr/>
      </xdr:nvSpPr>
      <xdr:spPr>
        <a:xfrm>
          <a:off x="8699500" y="1648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141403</xdr:rowOff>
    </xdr:from>
    <xdr:ext cx="534377" cy="259045"/>
    <xdr:sp macro="" textlink="">
      <xdr:nvSpPr>
        <xdr:cNvPr id="490" name="テキスト ボックス 489"/>
        <xdr:cNvSpPr txBox="1"/>
      </xdr:nvSpPr>
      <xdr:spPr>
        <a:xfrm>
          <a:off x="8483111" y="1625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134620</xdr:rowOff>
    </xdr:from>
    <xdr:to>
      <xdr:col>41</xdr:col>
      <xdr:colOff>101600</xdr:colOff>
      <xdr:row>96</xdr:row>
      <xdr:rowOff>64770</xdr:rowOff>
    </xdr:to>
    <xdr:sp macro="" textlink="">
      <xdr:nvSpPr>
        <xdr:cNvPr id="491" name="楕円 490"/>
        <xdr:cNvSpPr/>
      </xdr:nvSpPr>
      <xdr:spPr>
        <a:xfrm>
          <a:off x="7810500" y="1642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81297</xdr:rowOff>
    </xdr:from>
    <xdr:ext cx="534377" cy="259045"/>
    <xdr:sp macro="" textlink="">
      <xdr:nvSpPr>
        <xdr:cNvPr id="492" name="テキスト ボックス 491"/>
        <xdr:cNvSpPr txBox="1"/>
      </xdr:nvSpPr>
      <xdr:spPr>
        <a:xfrm>
          <a:off x="7594111" y="1619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6359</xdr:rowOff>
    </xdr:from>
    <xdr:to>
      <xdr:col>36</xdr:col>
      <xdr:colOff>165100</xdr:colOff>
      <xdr:row>96</xdr:row>
      <xdr:rowOff>107959</xdr:rowOff>
    </xdr:to>
    <xdr:sp macro="" textlink="">
      <xdr:nvSpPr>
        <xdr:cNvPr id="493" name="楕円 492"/>
        <xdr:cNvSpPr/>
      </xdr:nvSpPr>
      <xdr:spPr>
        <a:xfrm>
          <a:off x="6921500" y="1646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124486</xdr:rowOff>
    </xdr:from>
    <xdr:ext cx="534377" cy="259045"/>
    <xdr:sp macro="" textlink="">
      <xdr:nvSpPr>
        <xdr:cNvPr id="494" name="テキスト ボックス 493"/>
        <xdr:cNvSpPr txBox="1"/>
      </xdr:nvSpPr>
      <xdr:spPr>
        <a:xfrm>
          <a:off x="6705111" y="1624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5" name="テキスト ボックス 504"/>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7" name="テキスト ボックス 506"/>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7" name="テキスト ボックス 516"/>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39225</xdr:rowOff>
    </xdr:from>
    <xdr:to>
      <xdr:col>85</xdr:col>
      <xdr:colOff>126364</xdr:colOff>
      <xdr:row>38</xdr:row>
      <xdr:rowOff>145143</xdr:rowOff>
    </xdr:to>
    <xdr:cxnSp macro="">
      <xdr:nvCxnSpPr>
        <xdr:cNvPr id="521" name="直線コネクタ 520"/>
        <xdr:cNvCxnSpPr/>
      </xdr:nvCxnSpPr>
      <xdr:spPr>
        <a:xfrm flipV="1">
          <a:off x="16317595" y="5354175"/>
          <a:ext cx="1269" cy="1306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148970</xdr:rowOff>
    </xdr:from>
    <xdr:ext cx="534377" cy="259045"/>
    <xdr:sp macro="" textlink="">
      <xdr:nvSpPr>
        <xdr:cNvPr id="522" name="消防費最小値テキスト"/>
        <xdr:cNvSpPr txBox="1"/>
      </xdr:nvSpPr>
      <xdr:spPr>
        <a:xfrm>
          <a:off x="16370300" y="666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145143</xdr:rowOff>
    </xdr:from>
    <xdr:to>
      <xdr:col>86</xdr:col>
      <xdr:colOff>25400</xdr:colOff>
      <xdr:row>38</xdr:row>
      <xdr:rowOff>145143</xdr:rowOff>
    </xdr:to>
    <xdr:cxnSp macro="">
      <xdr:nvCxnSpPr>
        <xdr:cNvPr id="523" name="直線コネクタ 522"/>
        <xdr:cNvCxnSpPr/>
      </xdr:nvCxnSpPr>
      <xdr:spPr>
        <a:xfrm>
          <a:off x="16230600" y="6660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157352</xdr:rowOff>
    </xdr:from>
    <xdr:ext cx="534377" cy="259045"/>
    <xdr:sp macro="" textlink="">
      <xdr:nvSpPr>
        <xdr:cNvPr id="524" name="消防費最大値テキスト"/>
        <xdr:cNvSpPr txBox="1"/>
      </xdr:nvSpPr>
      <xdr:spPr>
        <a:xfrm>
          <a:off x="16370300" y="512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39225</xdr:rowOff>
    </xdr:from>
    <xdr:to>
      <xdr:col>86</xdr:col>
      <xdr:colOff>25400</xdr:colOff>
      <xdr:row>31</xdr:row>
      <xdr:rowOff>39225</xdr:rowOff>
    </xdr:to>
    <xdr:cxnSp macro="">
      <xdr:nvCxnSpPr>
        <xdr:cNvPr id="525" name="直線コネクタ 524"/>
        <xdr:cNvCxnSpPr/>
      </xdr:nvCxnSpPr>
      <xdr:spPr>
        <a:xfrm>
          <a:off x="16230600" y="535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34108</xdr:rowOff>
    </xdr:from>
    <xdr:to>
      <xdr:col>85</xdr:col>
      <xdr:colOff>127000</xdr:colOff>
      <xdr:row>33</xdr:row>
      <xdr:rowOff>143075</xdr:rowOff>
    </xdr:to>
    <xdr:cxnSp macro="">
      <xdr:nvCxnSpPr>
        <xdr:cNvPr id="526" name="直線コネクタ 525"/>
        <xdr:cNvCxnSpPr/>
      </xdr:nvCxnSpPr>
      <xdr:spPr>
        <a:xfrm flipV="1">
          <a:off x="15481300" y="5520508"/>
          <a:ext cx="838200" cy="28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3863</xdr:rowOff>
    </xdr:from>
    <xdr:ext cx="534377" cy="259045"/>
    <xdr:sp macro="" textlink="">
      <xdr:nvSpPr>
        <xdr:cNvPr id="527" name="消防費平均値テキスト"/>
        <xdr:cNvSpPr txBox="1"/>
      </xdr:nvSpPr>
      <xdr:spPr>
        <a:xfrm>
          <a:off x="16370300" y="58331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25436</xdr:rowOff>
    </xdr:from>
    <xdr:to>
      <xdr:col>85</xdr:col>
      <xdr:colOff>177800</xdr:colOff>
      <xdr:row>34</xdr:row>
      <xdr:rowOff>127036</xdr:rowOff>
    </xdr:to>
    <xdr:sp macro="" textlink="">
      <xdr:nvSpPr>
        <xdr:cNvPr id="528" name="フローチャート: 判断 527"/>
        <xdr:cNvSpPr/>
      </xdr:nvSpPr>
      <xdr:spPr>
        <a:xfrm>
          <a:off x="16268700" y="585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95939</xdr:rowOff>
    </xdr:from>
    <xdr:to>
      <xdr:col>81</xdr:col>
      <xdr:colOff>50800</xdr:colOff>
      <xdr:row>33</xdr:row>
      <xdr:rowOff>143075</xdr:rowOff>
    </xdr:to>
    <xdr:cxnSp macro="">
      <xdr:nvCxnSpPr>
        <xdr:cNvPr id="529" name="直線コネクタ 528"/>
        <xdr:cNvCxnSpPr/>
      </xdr:nvCxnSpPr>
      <xdr:spPr>
        <a:xfrm>
          <a:off x="14592300" y="5753789"/>
          <a:ext cx="889000" cy="4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67237</xdr:rowOff>
    </xdr:from>
    <xdr:to>
      <xdr:col>81</xdr:col>
      <xdr:colOff>101600</xdr:colOff>
      <xdr:row>34</xdr:row>
      <xdr:rowOff>168837</xdr:rowOff>
    </xdr:to>
    <xdr:sp macro="" textlink="">
      <xdr:nvSpPr>
        <xdr:cNvPr id="530" name="フローチャート: 判断 529"/>
        <xdr:cNvSpPr/>
      </xdr:nvSpPr>
      <xdr:spPr>
        <a:xfrm>
          <a:off x="15430500" y="589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159964</xdr:rowOff>
    </xdr:from>
    <xdr:ext cx="534377" cy="259045"/>
    <xdr:sp macro="" textlink="">
      <xdr:nvSpPr>
        <xdr:cNvPr id="531" name="テキスト ボックス 530"/>
        <xdr:cNvSpPr txBox="1"/>
      </xdr:nvSpPr>
      <xdr:spPr>
        <a:xfrm>
          <a:off x="15214111" y="598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95939</xdr:rowOff>
    </xdr:from>
    <xdr:to>
      <xdr:col>76</xdr:col>
      <xdr:colOff>114300</xdr:colOff>
      <xdr:row>35</xdr:row>
      <xdr:rowOff>100076</xdr:rowOff>
    </xdr:to>
    <xdr:cxnSp macro="">
      <xdr:nvCxnSpPr>
        <xdr:cNvPr id="532" name="直線コネクタ 531"/>
        <xdr:cNvCxnSpPr/>
      </xdr:nvCxnSpPr>
      <xdr:spPr>
        <a:xfrm flipV="1">
          <a:off x="13703300" y="5753789"/>
          <a:ext cx="889000" cy="34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42092</xdr:rowOff>
    </xdr:from>
    <xdr:to>
      <xdr:col>76</xdr:col>
      <xdr:colOff>165100</xdr:colOff>
      <xdr:row>35</xdr:row>
      <xdr:rowOff>143692</xdr:rowOff>
    </xdr:to>
    <xdr:sp macro="" textlink="">
      <xdr:nvSpPr>
        <xdr:cNvPr id="533" name="フローチャート: 判断 532"/>
        <xdr:cNvSpPr/>
      </xdr:nvSpPr>
      <xdr:spPr>
        <a:xfrm>
          <a:off x="14541500" y="604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134819</xdr:rowOff>
    </xdr:from>
    <xdr:ext cx="534377" cy="259045"/>
    <xdr:sp macro="" textlink="">
      <xdr:nvSpPr>
        <xdr:cNvPr id="534" name="テキスト ボックス 533"/>
        <xdr:cNvSpPr txBox="1"/>
      </xdr:nvSpPr>
      <xdr:spPr>
        <a:xfrm>
          <a:off x="14325111" y="613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48369</xdr:rowOff>
    </xdr:from>
    <xdr:to>
      <xdr:col>71</xdr:col>
      <xdr:colOff>177800</xdr:colOff>
      <xdr:row>35</xdr:row>
      <xdr:rowOff>100076</xdr:rowOff>
    </xdr:to>
    <xdr:cxnSp macro="">
      <xdr:nvCxnSpPr>
        <xdr:cNvPr id="535" name="直線コネクタ 534"/>
        <xdr:cNvCxnSpPr/>
      </xdr:nvCxnSpPr>
      <xdr:spPr>
        <a:xfrm>
          <a:off x="12814300" y="5191869"/>
          <a:ext cx="889000" cy="90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18796</xdr:rowOff>
    </xdr:from>
    <xdr:to>
      <xdr:col>72</xdr:col>
      <xdr:colOff>38100</xdr:colOff>
      <xdr:row>35</xdr:row>
      <xdr:rowOff>120396</xdr:rowOff>
    </xdr:to>
    <xdr:sp macro="" textlink="">
      <xdr:nvSpPr>
        <xdr:cNvPr id="536" name="フローチャート: 判断 535"/>
        <xdr:cNvSpPr/>
      </xdr:nvSpPr>
      <xdr:spPr>
        <a:xfrm>
          <a:off x="13652500" y="601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136923</xdr:rowOff>
    </xdr:from>
    <xdr:ext cx="534377" cy="259045"/>
    <xdr:sp macro="" textlink="">
      <xdr:nvSpPr>
        <xdr:cNvPr id="537" name="テキスト ボックス 536"/>
        <xdr:cNvSpPr txBox="1"/>
      </xdr:nvSpPr>
      <xdr:spPr>
        <a:xfrm>
          <a:off x="13436111" y="579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70394</xdr:rowOff>
    </xdr:from>
    <xdr:to>
      <xdr:col>67</xdr:col>
      <xdr:colOff>101600</xdr:colOff>
      <xdr:row>37</xdr:row>
      <xdr:rowOff>544</xdr:rowOff>
    </xdr:to>
    <xdr:sp macro="" textlink="">
      <xdr:nvSpPr>
        <xdr:cNvPr id="538" name="フローチャート: 判断 537"/>
        <xdr:cNvSpPr/>
      </xdr:nvSpPr>
      <xdr:spPr>
        <a:xfrm>
          <a:off x="12763500" y="624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163121</xdr:rowOff>
    </xdr:from>
    <xdr:ext cx="534377" cy="259045"/>
    <xdr:sp macro="" textlink="">
      <xdr:nvSpPr>
        <xdr:cNvPr id="539" name="テキスト ボックス 538"/>
        <xdr:cNvSpPr txBox="1"/>
      </xdr:nvSpPr>
      <xdr:spPr>
        <a:xfrm>
          <a:off x="12547111" y="633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154758</xdr:rowOff>
    </xdr:from>
    <xdr:to>
      <xdr:col>85</xdr:col>
      <xdr:colOff>177800</xdr:colOff>
      <xdr:row>32</xdr:row>
      <xdr:rowOff>84908</xdr:rowOff>
    </xdr:to>
    <xdr:sp macro="" textlink="">
      <xdr:nvSpPr>
        <xdr:cNvPr id="545" name="楕円 544"/>
        <xdr:cNvSpPr/>
      </xdr:nvSpPr>
      <xdr:spPr>
        <a:xfrm>
          <a:off x="16268700" y="54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6185</xdr:rowOff>
    </xdr:from>
    <xdr:ext cx="534377" cy="259045"/>
    <xdr:sp macro="" textlink="">
      <xdr:nvSpPr>
        <xdr:cNvPr id="546" name="消防費該当値テキスト"/>
        <xdr:cNvSpPr txBox="1"/>
      </xdr:nvSpPr>
      <xdr:spPr>
        <a:xfrm>
          <a:off x="16370300" y="532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92275</xdr:rowOff>
    </xdr:from>
    <xdr:to>
      <xdr:col>81</xdr:col>
      <xdr:colOff>101600</xdr:colOff>
      <xdr:row>34</xdr:row>
      <xdr:rowOff>22425</xdr:rowOff>
    </xdr:to>
    <xdr:sp macro="" textlink="">
      <xdr:nvSpPr>
        <xdr:cNvPr id="547" name="楕円 546"/>
        <xdr:cNvSpPr/>
      </xdr:nvSpPr>
      <xdr:spPr>
        <a:xfrm>
          <a:off x="15430500" y="575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38952</xdr:rowOff>
    </xdr:from>
    <xdr:ext cx="534377" cy="259045"/>
    <xdr:sp macro="" textlink="">
      <xdr:nvSpPr>
        <xdr:cNvPr id="548" name="テキスト ボックス 547"/>
        <xdr:cNvSpPr txBox="1"/>
      </xdr:nvSpPr>
      <xdr:spPr>
        <a:xfrm>
          <a:off x="15214111" y="55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45139</xdr:rowOff>
    </xdr:from>
    <xdr:to>
      <xdr:col>76</xdr:col>
      <xdr:colOff>165100</xdr:colOff>
      <xdr:row>33</xdr:row>
      <xdr:rowOff>146739</xdr:rowOff>
    </xdr:to>
    <xdr:sp macro="" textlink="">
      <xdr:nvSpPr>
        <xdr:cNvPr id="549" name="楕円 548"/>
        <xdr:cNvSpPr/>
      </xdr:nvSpPr>
      <xdr:spPr>
        <a:xfrm>
          <a:off x="14541500" y="570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163266</xdr:rowOff>
    </xdr:from>
    <xdr:ext cx="534377" cy="259045"/>
    <xdr:sp macro="" textlink="">
      <xdr:nvSpPr>
        <xdr:cNvPr id="550" name="テキスト ボックス 549"/>
        <xdr:cNvSpPr txBox="1"/>
      </xdr:nvSpPr>
      <xdr:spPr>
        <a:xfrm>
          <a:off x="14325111" y="547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49276</xdr:rowOff>
    </xdr:from>
    <xdr:to>
      <xdr:col>72</xdr:col>
      <xdr:colOff>38100</xdr:colOff>
      <xdr:row>35</xdr:row>
      <xdr:rowOff>150876</xdr:rowOff>
    </xdr:to>
    <xdr:sp macro="" textlink="">
      <xdr:nvSpPr>
        <xdr:cNvPr id="551" name="楕円 550"/>
        <xdr:cNvSpPr/>
      </xdr:nvSpPr>
      <xdr:spPr>
        <a:xfrm>
          <a:off x="13652500" y="605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142003</xdr:rowOff>
    </xdr:from>
    <xdr:ext cx="534377" cy="259045"/>
    <xdr:sp macro="" textlink="">
      <xdr:nvSpPr>
        <xdr:cNvPr id="552" name="テキスト ボックス 551"/>
        <xdr:cNvSpPr txBox="1"/>
      </xdr:nvSpPr>
      <xdr:spPr>
        <a:xfrm>
          <a:off x="13436111" y="6142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169019</xdr:rowOff>
    </xdr:from>
    <xdr:to>
      <xdr:col>67</xdr:col>
      <xdr:colOff>101600</xdr:colOff>
      <xdr:row>30</xdr:row>
      <xdr:rowOff>99169</xdr:rowOff>
    </xdr:to>
    <xdr:sp macro="" textlink="">
      <xdr:nvSpPr>
        <xdr:cNvPr id="553" name="楕円 552"/>
        <xdr:cNvSpPr/>
      </xdr:nvSpPr>
      <xdr:spPr>
        <a:xfrm>
          <a:off x="12763500" y="514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28</xdr:row>
      <xdr:rowOff>115696</xdr:rowOff>
    </xdr:from>
    <xdr:ext cx="534377" cy="259045"/>
    <xdr:sp macro="" textlink="">
      <xdr:nvSpPr>
        <xdr:cNvPr id="554" name="テキスト ボックス 553"/>
        <xdr:cNvSpPr txBox="1"/>
      </xdr:nvSpPr>
      <xdr:spPr>
        <a:xfrm>
          <a:off x="12547111" y="491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5" name="テキスト ボックス 564"/>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3" name="テキスト ボックス 572"/>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5" name="テキスト ボックス 574"/>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7" name="テキスト ボックス 576"/>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33989</xdr:rowOff>
    </xdr:from>
    <xdr:to>
      <xdr:col>85</xdr:col>
      <xdr:colOff>126364</xdr:colOff>
      <xdr:row>58</xdr:row>
      <xdr:rowOff>37908</xdr:rowOff>
    </xdr:to>
    <xdr:cxnSp macro="">
      <xdr:nvCxnSpPr>
        <xdr:cNvPr id="581" name="直線コネクタ 580"/>
        <xdr:cNvCxnSpPr/>
      </xdr:nvCxnSpPr>
      <xdr:spPr>
        <a:xfrm flipV="1">
          <a:off x="16317595" y="8777939"/>
          <a:ext cx="1269" cy="1204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41735</xdr:rowOff>
    </xdr:from>
    <xdr:ext cx="534377" cy="259045"/>
    <xdr:sp macro="" textlink="">
      <xdr:nvSpPr>
        <xdr:cNvPr id="582" name="教育費最小値テキスト"/>
        <xdr:cNvSpPr txBox="1"/>
      </xdr:nvSpPr>
      <xdr:spPr>
        <a:xfrm>
          <a:off x="16370300" y="998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37908</xdr:rowOff>
    </xdr:from>
    <xdr:to>
      <xdr:col>86</xdr:col>
      <xdr:colOff>25400</xdr:colOff>
      <xdr:row>58</xdr:row>
      <xdr:rowOff>37908</xdr:rowOff>
    </xdr:to>
    <xdr:cxnSp macro="">
      <xdr:nvCxnSpPr>
        <xdr:cNvPr id="583" name="直線コネクタ 582"/>
        <xdr:cNvCxnSpPr/>
      </xdr:nvCxnSpPr>
      <xdr:spPr>
        <a:xfrm>
          <a:off x="16230600" y="9982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152116</xdr:rowOff>
    </xdr:from>
    <xdr:ext cx="534377" cy="259045"/>
    <xdr:sp macro="" textlink="">
      <xdr:nvSpPr>
        <xdr:cNvPr id="584" name="教育費最大値テキスト"/>
        <xdr:cNvSpPr txBox="1"/>
      </xdr:nvSpPr>
      <xdr:spPr>
        <a:xfrm>
          <a:off x="16370300" y="855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83,987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33989</xdr:rowOff>
    </xdr:from>
    <xdr:to>
      <xdr:col>86</xdr:col>
      <xdr:colOff>25400</xdr:colOff>
      <xdr:row>51</xdr:row>
      <xdr:rowOff>33989</xdr:rowOff>
    </xdr:to>
    <xdr:cxnSp macro="">
      <xdr:nvCxnSpPr>
        <xdr:cNvPr id="585" name="直線コネクタ 584"/>
        <xdr:cNvCxnSpPr/>
      </xdr:nvCxnSpPr>
      <xdr:spPr>
        <a:xfrm>
          <a:off x="16230600" y="8777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44080</xdr:rowOff>
    </xdr:from>
    <xdr:to>
      <xdr:col>85</xdr:col>
      <xdr:colOff>127000</xdr:colOff>
      <xdr:row>51</xdr:row>
      <xdr:rowOff>33989</xdr:rowOff>
    </xdr:to>
    <xdr:cxnSp macro="">
      <xdr:nvCxnSpPr>
        <xdr:cNvPr id="586" name="直線コネクタ 585"/>
        <xdr:cNvCxnSpPr/>
      </xdr:nvCxnSpPr>
      <xdr:spPr>
        <a:xfrm>
          <a:off x="15481300" y="8616580"/>
          <a:ext cx="838200" cy="16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80716</xdr:rowOff>
    </xdr:from>
    <xdr:ext cx="534377" cy="259045"/>
    <xdr:sp macro="" textlink="">
      <xdr:nvSpPr>
        <xdr:cNvPr id="587" name="教育費平均値テキスト"/>
        <xdr:cNvSpPr txBox="1"/>
      </xdr:nvSpPr>
      <xdr:spPr>
        <a:xfrm>
          <a:off x="16370300" y="9339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102289</xdr:rowOff>
    </xdr:from>
    <xdr:to>
      <xdr:col>85</xdr:col>
      <xdr:colOff>177800</xdr:colOff>
      <xdr:row>55</xdr:row>
      <xdr:rowOff>32439</xdr:rowOff>
    </xdr:to>
    <xdr:sp macro="" textlink="">
      <xdr:nvSpPr>
        <xdr:cNvPr id="588" name="フローチャート: 判断 587"/>
        <xdr:cNvSpPr/>
      </xdr:nvSpPr>
      <xdr:spPr>
        <a:xfrm>
          <a:off x="16268700" y="936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44080</xdr:rowOff>
    </xdr:from>
    <xdr:to>
      <xdr:col>81</xdr:col>
      <xdr:colOff>50800</xdr:colOff>
      <xdr:row>55</xdr:row>
      <xdr:rowOff>133952</xdr:rowOff>
    </xdr:to>
    <xdr:cxnSp macro="">
      <xdr:nvCxnSpPr>
        <xdr:cNvPr id="589" name="直線コネクタ 588"/>
        <xdr:cNvCxnSpPr/>
      </xdr:nvCxnSpPr>
      <xdr:spPr>
        <a:xfrm flipV="1">
          <a:off x="14592300" y="8616580"/>
          <a:ext cx="889000" cy="94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42201</xdr:rowOff>
    </xdr:from>
    <xdr:to>
      <xdr:col>81</xdr:col>
      <xdr:colOff>101600</xdr:colOff>
      <xdr:row>55</xdr:row>
      <xdr:rowOff>143801</xdr:rowOff>
    </xdr:to>
    <xdr:sp macro="" textlink="">
      <xdr:nvSpPr>
        <xdr:cNvPr id="590" name="フローチャート: 判断 589"/>
        <xdr:cNvSpPr/>
      </xdr:nvSpPr>
      <xdr:spPr>
        <a:xfrm>
          <a:off x="15430500" y="9471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134928</xdr:rowOff>
    </xdr:from>
    <xdr:ext cx="534377" cy="259045"/>
    <xdr:sp macro="" textlink="">
      <xdr:nvSpPr>
        <xdr:cNvPr id="591" name="テキスト ボックス 590"/>
        <xdr:cNvSpPr txBox="1"/>
      </xdr:nvSpPr>
      <xdr:spPr>
        <a:xfrm>
          <a:off x="15214111" y="9564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49076</xdr:rowOff>
    </xdr:from>
    <xdr:to>
      <xdr:col>76</xdr:col>
      <xdr:colOff>114300</xdr:colOff>
      <xdr:row>55</xdr:row>
      <xdr:rowOff>133952</xdr:rowOff>
    </xdr:to>
    <xdr:cxnSp macro="">
      <xdr:nvCxnSpPr>
        <xdr:cNvPr id="592" name="直線コネクタ 591"/>
        <xdr:cNvCxnSpPr/>
      </xdr:nvCxnSpPr>
      <xdr:spPr>
        <a:xfrm>
          <a:off x="13703300" y="9135926"/>
          <a:ext cx="889000" cy="427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165905</xdr:rowOff>
    </xdr:from>
    <xdr:to>
      <xdr:col>76</xdr:col>
      <xdr:colOff>165100</xdr:colOff>
      <xdr:row>56</xdr:row>
      <xdr:rowOff>96055</xdr:rowOff>
    </xdr:to>
    <xdr:sp macro="" textlink="">
      <xdr:nvSpPr>
        <xdr:cNvPr id="593" name="フローチャート: 判断 592"/>
        <xdr:cNvSpPr/>
      </xdr:nvSpPr>
      <xdr:spPr>
        <a:xfrm>
          <a:off x="14541500" y="959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87182</xdr:rowOff>
    </xdr:from>
    <xdr:ext cx="534377" cy="259045"/>
    <xdr:sp macro="" textlink="">
      <xdr:nvSpPr>
        <xdr:cNvPr id="594" name="テキスト ボックス 593"/>
        <xdr:cNvSpPr txBox="1"/>
      </xdr:nvSpPr>
      <xdr:spPr>
        <a:xfrm>
          <a:off x="14325111" y="968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49076</xdr:rowOff>
    </xdr:from>
    <xdr:to>
      <xdr:col>71</xdr:col>
      <xdr:colOff>177800</xdr:colOff>
      <xdr:row>53</xdr:row>
      <xdr:rowOff>82158</xdr:rowOff>
    </xdr:to>
    <xdr:cxnSp macro="">
      <xdr:nvCxnSpPr>
        <xdr:cNvPr id="595" name="直線コネクタ 594"/>
        <xdr:cNvCxnSpPr/>
      </xdr:nvCxnSpPr>
      <xdr:spPr>
        <a:xfrm flipV="1">
          <a:off x="12814300" y="9135926"/>
          <a:ext cx="889000" cy="3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21627</xdr:rowOff>
    </xdr:from>
    <xdr:to>
      <xdr:col>72</xdr:col>
      <xdr:colOff>38100</xdr:colOff>
      <xdr:row>56</xdr:row>
      <xdr:rowOff>123227</xdr:rowOff>
    </xdr:to>
    <xdr:sp macro="" textlink="">
      <xdr:nvSpPr>
        <xdr:cNvPr id="596" name="フローチャート: 判断 595"/>
        <xdr:cNvSpPr/>
      </xdr:nvSpPr>
      <xdr:spPr>
        <a:xfrm>
          <a:off x="13652500" y="9622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114354</xdr:rowOff>
    </xdr:from>
    <xdr:ext cx="534377" cy="259045"/>
    <xdr:sp macro="" textlink="">
      <xdr:nvSpPr>
        <xdr:cNvPr id="597" name="テキスト ボックス 596"/>
        <xdr:cNvSpPr txBox="1"/>
      </xdr:nvSpPr>
      <xdr:spPr>
        <a:xfrm>
          <a:off x="13436111" y="971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135796</xdr:rowOff>
    </xdr:from>
    <xdr:to>
      <xdr:col>67</xdr:col>
      <xdr:colOff>101600</xdr:colOff>
      <xdr:row>56</xdr:row>
      <xdr:rowOff>65946</xdr:rowOff>
    </xdr:to>
    <xdr:sp macro="" textlink="">
      <xdr:nvSpPr>
        <xdr:cNvPr id="598" name="フローチャート: 判断 597"/>
        <xdr:cNvSpPr/>
      </xdr:nvSpPr>
      <xdr:spPr>
        <a:xfrm>
          <a:off x="12763500" y="956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57073</xdr:rowOff>
    </xdr:from>
    <xdr:ext cx="534377" cy="259045"/>
    <xdr:sp macro="" textlink="">
      <xdr:nvSpPr>
        <xdr:cNvPr id="599" name="テキスト ボックス 598"/>
        <xdr:cNvSpPr txBox="1"/>
      </xdr:nvSpPr>
      <xdr:spPr>
        <a:xfrm>
          <a:off x="12547111" y="965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154639</xdr:rowOff>
    </xdr:from>
    <xdr:to>
      <xdr:col>85</xdr:col>
      <xdr:colOff>177800</xdr:colOff>
      <xdr:row>51</xdr:row>
      <xdr:rowOff>84789</xdr:rowOff>
    </xdr:to>
    <xdr:sp macro="" textlink="">
      <xdr:nvSpPr>
        <xdr:cNvPr id="605" name="楕円 604"/>
        <xdr:cNvSpPr/>
      </xdr:nvSpPr>
      <xdr:spPr>
        <a:xfrm>
          <a:off x="16268700" y="872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107666</xdr:rowOff>
    </xdr:from>
    <xdr:ext cx="534377" cy="259045"/>
    <xdr:sp macro="" textlink="">
      <xdr:nvSpPr>
        <xdr:cNvPr id="606" name="教育費該当値テキスト"/>
        <xdr:cNvSpPr txBox="1"/>
      </xdr:nvSpPr>
      <xdr:spPr>
        <a:xfrm>
          <a:off x="16370300" y="868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49</xdr:row>
      <xdr:rowOff>164730</xdr:rowOff>
    </xdr:from>
    <xdr:to>
      <xdr:col>81</xdr:col>
      <xdr:colOff>101600</xdr:colOff>
      <xdr:row>50</xdr:row>
      <xdr:rowOff>94880</xdr:rowOff>
    </xdr:to>
    <xdr:sp macro="" textlink="">
      <xdr:nvSpPr>
        <xdr:cNvPr id="607" name="楕円 606"/>
        <xdr:cNvSpPr/>
      </xdr:nvSpPr>
      <xdr:spPr>
        <a:xfrm>
          <a:off x="15430500" y="856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48</xdr:row>
      <xdr:rowOff>111407</xdr:rowOff>
    </xdr:from>
    <xdr:ext cx="534377" cy="259045"/>
    <xdr:sp macro="" textlink="">
      <xdr:nvSpPr>
        <xdr:cNvPr id="608" name="テキスト ボックス 607"/>
        <xdr:cNvSpPr txBox="1"/>
      </xdr:nvSpPr>
      <xdr:spPr>
        <a:xfrm>
          <a:off x="15214111" y="834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83152</xdr:rowOff>
    </xdr:from>
    <xdr:to>
      <xdr:col>76</xdr:col>
      <xdr:colOff>165100</xdr:colOff>
      <xdr:row>56</xdr:row>
      <xdr:rowOff>13302</xdr:rowOff>
    </xdr:to>
    <xdr:sp macro="" textlink="">
      <xdr:nvSpPr>
        <xdr:cNvPr id="609" name="楕円 608"/>
        <xdr:cNvSpPr/>
      </xdr:nvSpPr>
      <xdr:spPr>
        <a:xfrm>
          <a:off x="14541500" y="951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29829</xdr:rowOff>
    </xdr:from>
    <xdr:ext cx="534377" cy="259045"/>
    <xdr:sp macro="" textlink="">
      <xdr:nvSpPr>
        <xdr:cNvPr id="610" name="テキスト ボックス 609"/>
        <xdr:cNvSpPr txBox="1"/>
      </xdr:nvSpPr>
      <xdr:spPr>
        <a:xfrm>
          <a:off x="14325111" y="928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169726</xdr:rowOff>
    </xdr:from>
    <xdr:to>
      <xdr:col>72</xdr:col>
      <xdr:colOff>38100</xdr:colOff>
      <xdr:row>53</xdr:row>
      <xdr:rowOff>99876</xdr:rowOff>
    </xdr:to>
    <xdr:sp macro="" textlink="">
      <xdr:nvSpPr>
        <xdr:cNvPr id="611" name="楕円 610"/>
        <xdr:cNvSpPr/>
      </xdr:nvSpPr>
      <xdr:spPr>
        <a:xfrm>
          <a:off x="13652500" y="908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51</xdr:row>
      <xdr:rowOff>116403</xdr:rowOff>
    </xdr:from>
    <xdr:ext cx="534377" cy="259045"/>
    <xdr:sp macro="" textlink="">
      <xdr:nvSpPr>
        <xdr:cNvPr id="612" name="テキスト ボックス 611"/>
        <xdr:cNvSpPr txBox="1"/>
      </xdr:nvSpPr>
      <xdr:spPr>
        <a:xfrm>
          <a:off x="13436111" y="8860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31358</xdr:rowOff>
    </xdr:from>
    <xdr:to>
      <xdr:col>67</xdr:col>
      <xdr:colOff>101600</xdr:colOff>
      <xdr:row>53</xdr:row>
      <xdr:rowOff>132958</xdr:rowOff>
    </xdr:to>
    <xdr:sp macro="" textlink="">
      <xdr:nvSpPr>
        <xdr:cNvPr id="613" name="楕円 612"/>
        <xdr:cNvSpPr/>
      </xdr:nvSpPr>
      <xdr:spPr>
        <a:xfrm>
          <a:off x="12763500" y="911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51</xdr:row>
      <xdr:rowOff>149485</xdr:rowOff>
    </xdr:from>
    <xdr:ext cx="534377" cy="259045"/>
    <xdr:sp macro="" textlink="">
      <xdr:nvSpPr>
        <xdr:cNvPr id="614" name="テキスト ボックス 613"/>
        <xdr:cNvSpPr txBox="1"/>
      </xdr:nvSpPr>
      <xdr:spPr>
        <a:xfrm>
          <a:off x="12547111" y="889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5" name="直線コネクタ 624"/>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6" name="テキスト ボックス 625"/>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7" name="直線コネクタ 626"/>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8" name="テキスト ボックス 627"/>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9" name="直線コネクタ 628"/>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0" name="テキスト ボックス 629"/>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1" name="直線コネクタ 630"/>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2" name="テキスト ボックス 631"/>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93203</xdr:rowOff>
    </xdr:from>
    <xdr:to>
      <xdr:col>85</xdr:col>
      <xdr:colOff>126364</xdr:colOff>
      <xdr:row>78</xdr:row>
      <xdr:rowOff>139700</xdr:rowOff>
    </xdr:to>
    <xdr:cxnSp macro="">
      <xdr:nvCxnSpPr>
        <xdr:cNvPr id="636" name="直線コネクタ 635"/>
        <xdr:cNvCxnSpPr/>
      </xdr:nvCxnSpPr>
      <xdr:spPr>
        <a:xfrm flipV="1">
          <a:off x="16317595" y="12266153"/>
          <a:ext cx="1269" cy="124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7"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8" name="直線コネクタ 637"/>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39880</xdr:rowOff>
    </xdr:from>
    <xdr:ext cx="534377" cy="259045"/>
    <xdr:sp macro="" textlink="">
      <xdr:nvSpPr>
        <xdr:cNvPr id="639" name="災害復旧費最大値テキスト"/>
        <xdr:cNvSpPr txBox="1"/>
      </xdr:nvSpPr>
      <xdr:spPr>
        <a:xfrm>
          <a:off x="16370300" y="1204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93203</xdr:rowOff>
    </xdr:from>
    <xdr:to>
      <xdr:col>86</xdr:col>
      <xdr:colOff>25400</xdr:colOff>
      <xdr:row>71</xdr:row>
      <xdr:rowOff>93203</xdr:rowOff>
    </xdr:to>
    <xdr:cxnSp macro="">
      <xdr:nvCxnSpPr>
        <xdr:cNvPr id="640" name="直線コネクタ 639"/>
        <xdr:cNvCxnSpPr/>
      </xdr:nvCxnSpPr>
      <xdr:spPr>
        <a:xfrm>
          <a:off x="16230600" y="1226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93203</xdr:rowOff>
    </xdr:from>
    <xdr:to>
      <xdr:col>85</xdr:col>
      <xdr:colOff>127000</xdr:colOff>
      <xdr:row>74</xdr:row>
      <xdr:rowOff>9809</xdr:rowOff>
    </xdr:to>
    <xdr:cxnSp macro="">
      <xdr:nvCxnSpPr>
        <xdr:cNvPr id="641" name="直線コネクタ 640"/>
        <xdr:cNvCxnSpPr/>
      </xdr:nvCxnSpPr>
      <xdr:spPr>
        <a:xfrm flipV="1">
          <a:off x="15481300" y="12266153"/>
          <a:ext cx="838200" cy="43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127266</xdr:rowOff>
    </xdr:from>
    <xdr:ext cx="469744" cy="259045"/>
    <xdr:sp macro="" textlink="">
      <xdr:nvSpPr>
        <xdr:cNvPr id="642" name="災害復旧費平均値テキスト"/>
        <xdr:cNvSpPr txBox="1"/>
      </xdr:nvSpPr>
      <xdr:spPr>
        <a:xfrm>
          <a:off x="16370300" y="13157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148839</xdr:rowOff>
    </xdr:from>
    <xdr:to>
      <xdr:col>85</xdr:col>
      <xdr:colOff>177800</xdr:colOff>
      <xdr:row>77</xdr:row>
      <xdr:rowOff>78989</xdr:rowOff>
    </xdr:to>
    <xdr:sp macro="" textlink="">
      <xdr:nvSpPr>
        <xdr:cNvPr id="643" name="フローチャート: 判断 642"/>
        <xdr:cNvSpPr/>
      </xdr:nvSpPr>
      <xdr:spPr>
        <a:xfrm>
          <a:off x="16268700" y="1317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9809</xdr:rowOff>
    </xdr:from>
    <xdr:to>
      <xdr:col>81</xdr:col>
      <xdr:colOff>50800</xdr:colOff>
      <xdr:row>75</xdr:row>
      <xdr:rowOff>94026</xdr:rowOff>
    </xdr:to>
    <xdr:cxnSp macro="">
      <xdr:nvCxnSpPr>
        <xdr:cNvPr id="644" name="直線コネクタ 643"/>
        <xdr:cNvCxnSpPr/>
      </xdr:nvCxnSpPr>
      <xdr:spPr>
        <a:xfrm flipV="1">
          <a:off x="14592300" y="12697109"/>
          <a:ext cx="889000" cy="25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27132</xdr:rowOff>
    </xdr:from>
    <xdr:to>
      <xdr:col>81</xdr:col>
      <xdr:colOff>101600</xdr:colOff>
      <xdr:row>77</xdr:row>
      <xdr:rowOff>128732</xdr:rowOff>
    </xdr:to>
    <xdr:sp macro="" textlink="">
      <xdr:nvSpPr>
        <xdr:cNvPr id="645" name="フローチャート: 判断 644"/>
        <xdr:cNvSpPr/>
      </xdr:nvSpPr>
      <xdr:spPr>
        <a:xfrm>
          <a:off x="15430500" y="1322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119859</xdr:rowOff>
    </xdr:from>
    <xdr:ext cx="469744" cy="259045"/>
    <xdr:sp macro="" textlink="">
      <xdr:nvSpPr>
        <xdr:cNvPr id="646" name="テキスト ボックス 645"/>
        <xdr:cNvSpPr txBox="1"/>
      </xdr:nvSpPr>
      <xdr:spPr>
        <a:xfrm>
          <a:off x="15246428" y="13321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94026</xdr:rowOff>
    </xdr:from>
    <xdr:to>
      <xdr:col>76</xdr:col>
      <xdr:colOff>114300</xdr:colOff>
      <xdr:row>77</xdr:row>
      <xdr:rowOff>23709</xdr:rowOff>
    </xdr:to>
    <xdr:cxnSp macro="">
      <xdr:nvCxnSpPr>
        <xdr:cNvPr id="647" name="直線コネクタ 646"/>
        <xdr:cNvCxnSpPr/>
      </xdr:nvCxnSpPr>
      <xdr:spPr>
        <a:xfrm flipV="1">
          <a:off x="13703300" y="12952776"/>
          <a:ext cx="889000" cy="27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55479</xdr:rowOff>
    </xdr:from>
    <xdr:to>
      <xdr:col>76</xdr:col>
      <xdr:colOff>165100</xdr:colOff>
      <xdr:row>77</xdr:row>
      <xdr:rowOff>157079</xdr:rowOff>
    </xdr:to>
    <xdr:sp macro="" textlink="">
      <xdr:nvSpPr>
        <xdr:cNvPr id="648" name="フローチャート: 判断 647"/>
        <xdr:cNvSpPr/>
      </xdr:nvSpPr>
      <xdr:spPr>
        <a:xfrm>
          <a:off x="14541500" y="1325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148206</xdr:rowOff>
    </xdr:from>
    <xdr:ext cx="469744" cy="259045"/>
    <xdr:sp macro="" textlink="">
      <xdr:nvSpPr>
        <xdr:cNvPr id="649" name="テキスト ボックス 648"/>
        <xdr:cNvSpPr txBox="1"/>
      </xdr:nvSpPr>
      <xdr:spPr>
        <a:xfrm>
          <a:off x="14357428" y="1334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8804</xdr:rowOff>
    </xdr:from>
    <xdr:to>
      <xdr:col>71</xdr:col>
      <xdr:colOff>177800</xdr:colOff>
      <xdr:row>77</xdr:row>
      <xdr:rowOff>23709</xdr:rowOff>
    </xdr:to>
    <xdr:cxnSp macro="">
      <xdr:nvCxnSpPr>
        <xdr:cNvPr id="650" name="直線コネクタ 649"/>
        <xdr:cNvCxnSpPr/>
      </xdr:nvCxnSpPr>
      <xdr:spPr>
        <a:xfrm>
          <a:off x="12814300" y="13210454"/>
          <a:ext cx="889000" cy="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57399</xdr:rowOff>
    </xdr:from>
    <xdr:to>
      <xdr:col>72</xdr:col>
      <xdr:colOff>38100</xdr:colOff>
      <xdr:row>75</xdr:row>
      <xdr:rowOff>158998</xdr:rowOff>
    </xdr:to>
    <xdr:sp macro="" textlink="">
      <xdr:nvSpPr>
        <xdr:cNvPr id="651" name="フローチャート: 判断 650"/>
        <xdr:cNvSpPr/>
      </xdr:nvSpPr>
      <xdr:spPr>
        <a:xfrm>
          <a:off x="13652500" y="1291614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4076</xdr:rowOff>
    </xdr:from>
    <xdr:ext cx="534377" cy="259045"/>
    <xdr:sp macro="" textlink="">
      <xdr:nvSpPr>
        <xdr:cNvPr id="652" name="テキスト ボックス 651"/>
        <xdr:cNvSpPr txBox="1"/>
      </xdr:nvSpPr>
      <xdr:spPr>
        <a:xfrm>
          <a:off x="13436111" y="1269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62657</xdr:rowOff>
    </xdr:from>
    <xdr:to>
      <xdr:col>67</xdr:col>
      <xdr:colOff>101600</xdr:colOff>
      <xdr:row>77</xdr:row>
      <xdr:rowOff>164257</xdr:rowOff>
    </xdr:to>
    <xdr:sp macro="" textlink="">
      <xdr:nvSpPr>
        <xdr:cNvPr id="653" name="フローチャート: 判断 652"/>
        <xdr:cNvSpPr/>
      </xdr:nvSpPr>
      <xdr:spPr>
        <a:xfrm>
          <a:off x="12763500" y="13264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155384</xdr:rowOff>
    </xdr:from>
    <xdr:ext cx="469744" cy="259045"/>
    <xdr:sp macro="" textlink="">
      <xdr:nvSpPr>
        <xdr:cNvPr id="654" name="テキスト ボックス 653"/>
        <xdr:cNvSpPr txBox="1"/>
      </xdr:nvSpPr>
      <xdr:spPr>
        <a:xfrm>
          <a:off x="12579428" y="1335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42403</xdr:rowOff>
    </xdr:from>
    <xdr:to>
      <xdr:col>85</xdr:col>
      <xdr:colOff>177800</xdr:colOff>
      <xdr:row>71</xdr:row>
      <xdr:rowOff>144003</xdr:rowOff>
    </xdr:to>
    <xdr:sp macro="" textlink="">
      <xdr:nvSpPr>
        <xdr:cNvPr id="660" name="楕円 659"/>
        <xdr:cNvSpPr/>
      </xdr:nvSpPr>
      <xdr:spPr>
        <a:xfrm>
          <a:off x="16268700" y="1221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166880</xdr:rowOff>
    </xdr:from>
    <xdr:ext cx="534377" cy="259045"/>
    <xdr:sp macro="" textlink="">
      <xdr:nvSpPr>
        <xdr:cNvPr id="661" name="災害復旧費該当値テキスト"/>
        <xdr:cNvSpPr txBox="1"/>
      </xdr:nvSpPr>
      <xdr:spPr>
        <a:xfrm>
          <a:off x="16370300" y="12168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130459</xdr:rowOff>
    </xdr:from>
    <xdr:to>
      <xdr:col>81</xdr:col>
      <xdr:colOff>101600</xdr:colOff>
      <xdr:row>74</xdr:row>
      <xdr:rowOff>60609</xdr:rowOff>
    </xdr:to>
    <xdr:sp macro="" textlink="">
      <xdr:nvSpPr>
        <xdr:cNvPr id="662" name="楕円 661"/>
        <xdr:cNvSpPr/>
      </xdr:nvSpPr>
      <xdr:spPr>
        <a:xfrm>
          <a:off x="15430500" y="1264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77136</xdr:rowOff>
    </xdr:from>
    <xdr:ext cx="534377" cy="259045"/>
    <xdr:sp macro="" textlink="">
      <xdr:nvSpPr>
        <xdr:cNvPr id="663" name="テキスト ボックス 662"/>
        <xdr:cNvSpPr txBox="1"/>
      </xdr:nvSpPr>
      <xdr:spPr>
        <a:xfrm>
          <a:off x="15214111" y="12421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43226</xdr:rowOff>
    </xdr:from>
    <xdr:to>
      <xdr:col>76</xdr:col>
      <xdr:colOff>165100</xdr:colOff>
      <xdr:row>75</xdr:row>
      <xdr:rowOff>144826</xdr:rowOff>
    </xdr:to>
    <xdr:sp macro="" textlink="">
      <xdr:nvSpPr>
        <xdr:cNvPr id="664" name="楕円 663"/>
        <xdr:cNvSpPr/>
      </xdr:nvSpPr>
      <xdr:spPr>
        <a:xfrm>
          <a:off x="14541500" y="1290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161353</xdr:rowOff>
    </xdr:from>
    <xdr:ext cx="534377" cy="259045"/>
    <xdr:sp macro="" textlink="">
      <xdr:nvSpPr>
        <xdr:cNvPr id="665" name="テキスト ボックス 664"/>
        <xdr:cNvSpPr txBox="1"/>
      </xdr:nvSpPr>
      <xdr:spPr>
        <a:xfrm>
          <a:off x="14325111" y="1267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144359</xdr:rowOff>
    </xdr:from>
    <xdr:to>
      <xdr:col>72</xdr:col>
      <xdr:colOff>38100</xdr:colOff>
      <xdr:row>77</xdr:row>
      <xdr:rowOff>74509</xdr:rowOff>
    </xdr:to>
    <xdr:sp macro="" textlink="">
      <xdr:nvSpPr>
        <xdr:cNvPr id="666" name="楕円 665"/>
        <xdr:cNvSpPr/>
      </xdr:nvSpPr>
      <xdr:spPr>
        <a:xfrm>
          <a:off x="13652500" y="1317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65636</xdr:rowOff>
    </xdr:from>
    <xdr:ext cx="469744" cy="259045"/>
    <xdr:sp macro="" textlink="">
      <xdr:nvSpPr>
        <xdr:cNvPr id="667" name="テキスト ボックス 666"/>
        <xdr:cNvSpPr txBox="1"/>
      </xdr:nvSpPr>
      <xdr:spPr>
        <a:xfrm>
          <a:off x="13468428" y="13267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129454</xdr:rowOff>
    </xdr:from>
    <xdr:to>
      <xdr:col>67</xdr:col>
      <xdr:colOff>101600</xdr:colOff>
      <xdr:row>77</xdr:row>
      <xdr:rowOff>59604</xdr:rowOff>
    </xdr:to>
    <xdr:sp macro="" textlink="">
      <xdr:nvSpPr>
        <xdr:cNvPr id="668" name="楕円 667"/>
        <xdr:cNvSpPr/>
      </xdr:nvSpPr>
      <xdr:spPr>
        <a:xfrm>
          <a:off x="12763500" y="1315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76130</xdr:rowOff>
    </xdr:from>
    <xdr:ext cx="469744" cy="259045"/>
    <xdr:sp macro="" textlink="">
      <xdr:nvSpPr>
        <xdr:cNvPr id="669" name="テキスト ボックス 668"/>
        <xdr:cNvSpPr txBox="1"/>
      </xdr:nvSpPr>
      <xdr:spPr>
        <a:xfrm>
          <a:off x="12579428" y="1293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2" name="テキスト ボックス 681"/>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0" name="テキスト ボックス 68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66396</xdr:rowOff>
    </xdr:from>
    <xdr:to>
      <xdr:col>85</xdr:col>
      <xdr:colOff>126364</xdr:colOff>
      <xdr:row>98</xdr:row>
      <xdr:rowOff>124974</xdr:rowOff>
    </xdr:to>
    <xdr:cxnSp macro="">
      <xdr:nvCxnSpPr>
        <xdr:cNvPr id="694" name="直線コネクタ 693"/>
        <xdr:cNvCxnSpPr/>
      </xdr:nvCxnSpPr>
      <xdr:spPr>
        <a:xfrm flipV="1">
          <a:off x="16317595" y="15668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128801</xdr:rowOff>
    </xdr:from>
    <xdr:ext cx="534377" cy="259045"/>
    <xdr:sp macro="" textlink="">
      <xdr:nvSpPr>
        <xdr:cNvPr id="695" name="公債費最小値テキスト"/>
        <xdr:cNvSpPr txBox="1"/>
      </xdr:nvSpPr>
      <xdr:spPr>
        <a:xfrm>
          <a:off x="16370300" y="1693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124974</xdr:rowOff>
    </xdr:from>
    <xdr:to>
      <xdr:col>86</xdr:col>
      <xdr:colOff>25400</xdr:colOff>
      <xdr:row>98</xdr:row>
      <xdr:rowOff>124974</xdr:rowOff>
    </xdr:to>
    <xdr:cxnSp macro="">
      <xdr:nvCxnSpPr>
        <xdr:cNvPr id="696" name="直線コネクタ 695"/>
        <xdr:cNvCxnSpPr/>
      </xdr:nvCxnSpPr>
      <xdr:spPr>
        <a:xfrm>
          <a:off x="16230600" y="16927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13073</xdr:rowOff>
    </xdr:from>
    <xdr:ext cx="534377" cy="259045"/>
    <xdr:sp macro="" textlink="">
      <xdr:nvSpPr>
        <xdr:cNvPr id="697" name="公債費最大値テキスト"/>
        <xdr:cNvSpPr txBox="1"/>
      </xdr:nvSpPr>
      <xdr:spPr>
        <a:xfrm>
          <a:off x="16370300" y="1544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66396</xdr:rowOff>
    </xdr:from>
    <xdr:to>
      <xdr:col>86</xdr:col>
      <xdr:colOff>25400</xdr:colOff>
      <xdr:row>91</xdr:row>
      <xdr:rowOff>66396</xdr:rowOff>
    </xdr:to>
    <xdr:cxnSp macro="">
      <xdr:nvCxnSpPr>
        <xdr:cNvPr id="698" name="直線コネクタ 697"/>
        <xdr:cNvCxnSpPr/>
      </xdr:nvCxnSpPr>
      <xdr:spPr>
        <a:xfrm>
          <a:off x="16230600" y="15668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47383</xdr:rowOff>
    </xdr:from>
    <xdr:to>
      <xdr:col>85</xdr:col>
      <xdr:colOff>127000</xdr:colOff>
      <xdr:row>93</xdr:row>
      <xdr:rowOff>96208</xdr:rowOff>
    </xdr:to>
    <xdr:cxnSp macro="">
      <xdr:nvCxnSpPr>
        <xdr:cNvPr id="699" name="直線コネクタ 698"/>
        <xdr:cNvCxnSpPr/>
      </xdr:nvCxnSpPr>
      <xdr:spPr>
        <a:xfrm flipV="1">
          <a:off x="15481300" y="15992233"/>
          <a:ext cx="838200" cy="4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98835</xdr:rowOff>
    </xdr:from>
    <xdr:ext cx="534377" cy="259045"/>
    <xdr:sp macro="" textlink="">
      <xdr:nvSpPr>
        <xdr:cNvPr id="700" name="公債費平均値テキスト"/>
        <xdr:cNvSpPr txBox="1"/>
      </xdr:nvSpPr>
      <xdr:spPr>
        <a:xfrm>
          <a:off x="16370300" y="16215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120408</xdr:rowOff>
    </xdr:from>
    <xdr:to>
      <xdr:col>85</xdr:col>
      <xdr:colOff>177800</xdr:colOff>
      <xdr:row>95</xdr:row>
      <xdr:rowOff>50558</xdr:rowOff>
    </xdr:to>
    <xdr:sp macro="" textlink="">
      <xdr:nvSpPr>
        <xdr:cNvPr id="701" name="フローチャート: 判断 700"/>
        <xdr:cNvSpPr/>
      </xdr:nvSpPr>
      <xdr:spPr>
        <a:xfrm>
          <a:off x="16268700" y="1623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96208</xdr:rowOff>
    </xdr:from>
    <xdr:to>
      <xdr:col>81</xdr:col>
      <xdr:colOff>50800</xdr:colOff>
      <xdr:row>93</xdr:row>
      <xdr:rowOff>99943</xdr:rowOff>
    </xdr:to>
    <xdr:cxnSp macro="">
      <xdr:nvCxnSpPr>
        <xdr:cNvPr id="702" name="直線コネクタ 701"/>
        <xdr:cNvCxnSpPr/>
      </xdr:nvCxnSpPr>
      <xdr:spPr>
        <a:xfrm flipV="1">
          <a:off x="14592300" y="16041058"/>
          <a:ext cx="889000" cy="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113131</xdr:rowOff>
    </xdr:from>
    <xdr:to>
      <xdr:col>81</xdr:col>
      <xdr:colOff>101600</xdr:colOff>
      <xdr:row>95</xdr:row>
      <xdr:rowOff>43281</xdr:rowOff>
    </xdr:to>
    <xdr:sp macro="" textlink="">
      <xdr:nvSpPr>
        <xdr:cNvPr id="703" name="フローチャート: 判断 702"/>
        <xdr:cNvSpPr/>
      </xdr:nvSpPr>
      <xdr:spPr>
        <a:xfrm>
          <a:off x="15430500" y="16229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34408</xdr:rowOff>
    </xdr:from>
    <xdr:ext cx="534377" cy="259045"/>
    <xdr:sp macro="" textlink="">
      <xdr:nvSpPr>
        <xdr:cNvPr id="704" name="テキスト ボックス 703"/>
        <xdr:cNvSpPr txBox="1"/>
      </xdr:nvSpPr>
      <xdr:spPr>
        <a:xfrm>
          <a:off x="15214111" y="1632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99943</xdr:rowOff>
    </xdr:from>
    <xdr:to>
      <xdr:col>76</xdr:col>
      <xdr:colOff>114300</xdr:colOff>
      <xdr:row>93</xdr:row>
      <xdr:rowOff>162655</xdr:rowOff>
    </xdr:to>
    <xdr:cxnSp macro="">
      <xdr:nvCxnSpPr>
        <xdr:cNvPr id="705" name="直線コネクタ 704"/>
        <xdr:cNvCxnSpPr/>
      </xdr:nvCxnSpPr>
      <xdr:spPr>
        <a:xfrm flipV="1">
          <a:off x="13703300" y="16044793"/>
          <a:ext cx="889000" cy="62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98920</xdr:rowOff>
    </xdr:from>
    <xdr:to>
      <xdr:col>76</xdr:col>
      <xdr:colOff>165100</xdr:colOff>
      <xdr:row>95</xdr:row>
      <xdr:rowOff>29070</xdr:rowOff>
    </xdr:to>
    <xdr:sp macro="" textlink="">
      <xdr:nvSpPr>
        <xdr:cNvPr id="706" name="フローチャート: 判断 705"/>
        <xdr:cNvSpPr/>
      </xdr:nvSpPr>
      <xdr:spPr>
        <a:xfrm>
          <a:off x="14541500" y="162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20197</xdr:rowOff>
    </xdr:from>
    <xdr:ext cx="534377" cy="259045"/>
    <xdr:sp macro="" textlink="">
      <xdr:nvSpPr>
        <xdr:cNvPr id="707" name="テキスト ボックス 706"/>
        <xdr:cNvSpPr txBox="1"/>
      </xdr:nvSpPr>
      <xdr:spPr>
        <a:xfrm>
          <a:off x="14325111" y="1630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162655</xdr:rowOff>
    </xdr:from>
    <xdr:to>
      <xdr:col>71</xdr:col>
      <xdr:colOff>177800</xdr:colOff>
      <xdr:row>94</xdr:row>
      <xdr:rowOff>11531</xdr:rowOff>
    </xdr:to>
    <xdr:cxnSp macro="">
      <xdr:nvCxnSpPr>
        <xdr:cNvPr id="708" name="直線コネクタ 707"/>
        <xdr:cNvCxnSpPr/>
      </xdr:nvCxnSpPr>
      <xdr:spPr>
        <a:xfrm flipV="1">
          <a:off x="12814300" y="16107505"/>
          <a:ext cx="889000" cy="2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11271</xdr:rowOff>
    </xdr:from>
    <xdr:to>
      <xdr:col>72</xdr:col>
      <xdr:colOff>38100</xdr:colOff>
      <xdr:row>95</xdr:row>
      <xdr:rowOff>112871</xdr:rowOff>
    </xdr:to>
    <xdr:sp macro="" textlink="">
      <xdr:nvSpPr>
        <xdr:cNvPr id="709" name="フローチャート: 判断 708"/>
        <xdr:cNvSpPr/>
      </xdr:nvSpPr>
      <xdr:spPr>
        <a:xfrm>
          <a:off x="13652500" y="1629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103998</xdr:rowOff>
    </xdr:from>
    <xdr:ext cx="534377" cy="259045"/>
    <xdr:sp macro="" textlink="">
      <xdr:nvSpPr>
        <xdr:cNvPr id="710" name="テキスト ボックス 709"/>
        <xdr:cNvSpPr txBox="1"/>
      </xdr:nvSpPr>
      <xdr:spPr>
        <a:xfrm>
          <a:off x="13436111" y="1639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29959</xdr:rowOff>
    </xdr:from>
    <xdr:to>
      <xdr:col>67</xdr:col>
      <xdr:colOff>101600</xdr:colOff>
      <xdr:row>96</xdr:row>
      <xdr:rowOff>131559</xdr:rowOff>
    </xdr:to>
    <xdr:sp macro="" textlink="">
      <xdr:nvSpPr>
        <xdr:cNvPr id="711" name="フローチャート: 判断 710"/>
        <xdr:cNvSpPr/>
      </xdr:nvSpPr>
      <xdr:spPr>
        <a:xfrm>
          <a:off x="12763500" y="1648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122686</xdr:rowOff>
    </xdr:from>
    <xdr:ext cx="534377" cy="259045"/>
    <xdr:sp macro="" textlink="">
      <xdr:nvSpPr>
        <xdr:cNvPr id="712" name="テキスト ボックス 711"/>
        <xdr:cNvSpPr txBox="1"/>
      </xdr:nvSpPr>
      <xdr:spPr>
        <a:xfrm>
          <a:off x="12547111" y="1658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168033</xdr:rowOff>
    </xdr:from>
    <xdr:to>
      <xdr:col>85</xdr:col>
      <xdr:colOff>177800</xdr:colOff>
      <xdr:row>93</xdr:row>
      <xdr:rowOff>98183</xdr:rowOff>
    </xdr:to>
    <xdr:sp macro="" textlink="">
      <xdr:nvSpPr>
        <xdr:cNvPr id="718" name="楕円 717"/>
        <xdr:cNvSpPr/>
      </xdr:nvSpPr>
      <xdr:spPr>
        <a:xfrm>
          <a:off x="16268700" y="1594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19460</xdr:rowOff>
    </xdr:from>
    <xdr:ext cx="534377" cy="259045"/>
    <xdr:sp macro="" textlink="">
      <xdr:nvSpPr>
        <xdr:cNvPr id="719" name="公債費該当値テキスト"/>
        <xdr:cNvSpPr txBox="1"/>
      </xdr:nvSpPr>
      <xdr:spPr>
        <a:xfrm>
          <a:off x="16370300" y="15792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45408</xdr:rowOff>
    </xdr:from>
    <xdr:to>
      <xdr:col>81</xdr:col>
      <xdr:colOff>101600</xdr:colOff>
      <xdr:row>93</xdr:row>
      <xdr:rowOff>147008</xdr:rowOff>
    </xdr:to>
    <xdr:sp macro="" textlink="">
      <xdr:nvSpPr>
        <xdr:cNvPr id="720" name="楕円 719"/>
        <xdr:cNvSpPr/>
      </xdr:nvSpPr>
      <xdr:spPr>
        <a:xfrm>
          <a:off x="15430500" y="1599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163535</xdr:rowOff>
    </xdr:from>
    <xdr:ext cx="534377" cy="259045"/>
    <xdr:sp macro="" textlink="">
      <xdr:nvSpPr>
        <xdr:cNvPr id="721" name="テキスト ボックス 720"/>
        <xdr:cNvSpPr txBox="1"/>
      </xdr:nvSpPr>
      <xdr:spPr>
        <a:xfrm>
          <a:off x="15214111" y="15765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49143</xdr:rowOff>
    </xdr:from>
    <xdr:to>
      <xdr:col>76</xdr:col>
      <xdr:colOff>165100</xdr:colOff>
      <xdr:row>93</xdr:row>
      <xdr:rowOff>150743</xdr:rowOff>
    </xdr:to>
    <xdr:sp macro="" textlink="">
      <xdr:nvSpPr>
        <xdr:cNvPr id="722" name="楕円 721"/>
        <xdr:cNvSpPr/>
      </xdr:nvSpPr>
      <xdr:spPr>
        <a:xfrm>
          <a:off x="14541500" y="1599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167270</xdr:rowOff>
    </xdr:from>
    <xdr:ext cx="534377" cy="259045"/>
    <xdr:sp macro="" textlink="">
      <xdr:nvSpPr>
        <xdr:cNvPr id="723" name="テキスト ボックス 722"/>
        <xdr:cNvSpPr txBox="1"/>
      </xdr:nvSpPr>
      <xdr:spPr>
        <a:xfrm>
          <a:off x="14325111" y="1576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111855</xdr:rowOff>
    </xdr:from>
    <xdr:to>
      <xdr:col>72</xdr:col>
      <xdr:colOff>38100</xdr:colOff>
      <xdr:row>94</xdr:row>
      <xdr:rowOff>42005</xdr:rowOff>
    </xdr:to>
    <xdr:sp macro="" textlink="">
      <xdr:nvSpPr>
        <xdr:cNvPr id="724" name="楕円 723"/>
        <xdr:cNvSpPr/>
      </xdr:nvSpPr>
      <xdr:spPr>
        <a:xfrm>
          <a:off x="13652500" y="1605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58532</xdr:rowOff>
    </xdr:from>
    <xdr:ext cx="534377" cy="259045"/>
    <xdr:sp macro="" textlink="">
      <xdr:nvSpPr>
        <xdr:cNvPr id="725" name="テキスト ボックス 724"/>
        <xdr:cNvSpPr txBox="1"/>
      </xdr:nvSpPr>
      <xdr:spPr>
        <a:xfrm>
          <a:off x="13436111" y="15831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132181</xdr:rowOff>
    </xdr:from>
    <xdr:to>
      <xdr:col>67</xdr:col>
      <xdr:colOff>101600</xdr:colOff>
      <xdr:row>94</xdr:row>
      <xdr:rowOff>62331</xdr:rowOff>
    </xdr:to>
    <xdr:sp macro="" textlink="">
      <xdr:nvSpPr>
        <xdr:cNvPr id="726" name="楕円 725"/>
        <xdr:cNvSpPr/>
      </xdr:nvSpPr>
      <xdr:spPr>
        <a:xfrm>
          <a:off x="12763500" y="160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78858</xdr:rowOff>
    </xdr:from>
    <xdr:ext cx="534377" cy="259045"/>
    <xdr:sp macro="" textlink="">
      <xdr:nvSpPr>
        <xdr:cNvPr id="727" name="テキスト ボックス 726"/>
        <xdr:cNvSpPr txBox="1"/>
      </xdr:nvSpPr>
      <xdr:spPr>
        <a:xfrm>
          <a:off x="12547111" y="1585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8" name="直線コネクタ 737"/>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9" name="テキスト ボックス 738"/>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0" name="直線コネクタ 739"/>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1" name="テキスト ボックス 740"/>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2" name="直線コネクタ 741"/>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3" name="テキスト ボックス 742"/>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4" name="直線コネクタ 743"/>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5" name="テキスト ボックス 744"/>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6" name="直線コネクタ 745"/>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7" name="テキスト ボックス 746"/>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8" name="直線コネクタ 747"/>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9" name="テキスト ボックス 748"/>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1" name="テキスト ボックス 750"/>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85816</xdr:rowOff>
    </xdr:from>
    <xdr:to>
      <xdr:col>116</xdr:col>
      <xdr:colOff>62864</xdr:colOff>
      <xdr:row>39</xdr:row>
      <xdr:rowOff>98878</xdr:rowOff>
    </xdr:to>
    <xdr:cxnSp macro="">
      <xdr:nvCxnSpPr>
        <xdr:cNvPr id="753" name="直線コネクタ 752"/>
        <xdr:cNvCxnSpPr/>
      </xdr:nvCxnSpPr>
      <xdr:spPr>
        <a:xfrm flipV="1">
          <a:off x="22159595" y="5400766"/>
          <a:ext cx="1269"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4"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5" name="直線コネクタ 754"/>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32493</xdr:rowOff>
    </xdr:from>
    <xdr:ext cx="378565" cy="259045"/>
    <xdr:sp macro="" textlink="">
      <xdr:nvSpPr>
        <xdr:cNvPr id="756" name="諸支出金最大値テキスト"/>
        <xdr:cNvSpPr txBox="1"/>
      </xdr:nvSpPr>
      <xdr:spPr>
        <a:xfrm>
          <a:off x="22212300" y="5175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85816</xdr:rowOff>
    </xdr:from>
    <xdr:to>
      <xdr:col>116</xdr:col>
      <xdr:colOff>152400</xdr:colOff>
      <xdr:row>31</xdr:row>
      <xdr:rowOff>85816</xdr:rowOff>
    </xdr:to>
    <xdr:cxnSp macro="">
      <xdr:nvCxnSpPr>
        <xdr:cNvPr id="757" name="直線コネクタ 756"/>
        <xdr:cNvCxnSpPr/>
      </xdr:nvCxnSpPr>
      <xdr:spPr>
        <a:xfrm>
          <a:off x="22072600" y="5400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159294</xdr:rowOff>
    </xdr:from>
    <xdr:to>
      <xdr:col>116</xdr:col>
      <xdr:colOff>63500</xdr:colOff>
      <xdr:row>31</xdr:row>
      <xdr:rowOff>85816</xdr:rowOff>
    </xdr:to>
    <xdr:cxnSp macro="">
      <xdr:nvCxnSpPr>
        <xdr:cNvPr id="758" name="直線コネクタ 757"/>
        <xdr:cNvCxnSpPr/>
      </xdr:nvCxnSpPr>
      <xdr:spPr>
        <a:xfrm>
          <a:off x="21323300" y="5302794"/>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57530</xdr:rowOff>
    </xdr:from>
    <xdr:ext cx="313932" cy="259045"/>
    <xdr:sp macro="" textlink="">
      <xdr:nvSpPr>
        <xdr:cNvPr id="759" name="諸支出金平均値テキスト"/>
        <xdr:cNvSpPr txBox="1"/>
      </xdr:nvSpPr>
      <xdr:spPr>
        <a:xfrm>
          <a:off x="22212300" y="657263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79103</xdr:rowOff>
    </xdr:from>
    <xdr:to>
      <xdr:col>116</xdr:col>
      <xdr:colOff>114300</xdr:colOff>
      <xdr:row>39</xdr:row>
      <xdr:rowOff>9253</xdr:rowOff>
    </xdr:to>
    <xdr:sp macro="" textlink="">
      <xdr:nvSpPr>
        <xdr:cNvPr id="760" name="フローチャート: 判断 759"/>
        <xdr:cNvSpPr/>
      </xdr:nvSpPr>
      <xdr:spPr>
        <a:xfrm>
          <a:off x="221107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159294</xdr:rowOff>
    </xdr:from>
    <xdr:to>
      <xdr:col>111</xdr:col>
      <xdr:colOff>177800</xdr:colOff>
      <xdr:row>30</xdr:row>
      <xdr:rowOff>169092</xdr:rowOff>
    </xdr:to>
    <xdr:cxnSp macro="">
      <xdr:nvCxnSpPr>
        <xdr:cNvPr id="761" name="直線コネクタ 760"/>
        <xdr:cNvCxnSpPr/>
      </xdr:nvCxnSpPr>
      <xdr:spPr>
        <a:xfrm flipV="1">
          <a:off x="20434300" y="5302794"/>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69306</xdr:rowOff>
    </xdr:from>
    <xdr:to>
      <xdr:col>112</xdr:col>
      <xdr:colOff>38100</xdr:colOff>
      <xdr:row>38</xdr:row>
      <xdr:rowOff>170906</xdr:rowOff>
    </xdr:to>
    <xdr:sp macro="" textlink="">
      <xdr:nvSpPr>
        <xdr:cNvPr id="762" name="フローチャート: 判断 761"/>
        <xdr:cNvSpPr/>
      </xdr:nvSpPr>
      <xdr:spPr>
        <a:xfrm>
          <a:off x="21272500" y="6584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38</xdr:row>
      <xdr:rowOff>162033</xdr:rowOff>
    </xdr:from>
    <xdr:ext cx="313932" cy="259045"/>
    <xdr:sp macro="" textlink="">
      <xdr:nvSpPr>
        <xdr:cNvPr id="763" name="テキスト ボックス 762"/>
        <xdr:cNvSpPr txBox="1"/>
      </xdr:nvSpPr>
      <xdr:spPr>
        <a:xfrm>
          <a:off x="21166333" y="66771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169092</xdr:rowOff>
    </xdr:from>
    <xdr:to>
      <xdr:col>107</xdr:col>
      <xdr:colOff>50800</xdr:colOff>
      <xdr:row>31</xdr:row>
      <xdr:rowOff>907</xdr:rowOff>
    </xdr:to>
    <xdr:cxnSp macro="">
      <xdr:nvCxnSpPr>
        <xdr:cNvPr id="764" name="直線コネクタ 763"/>
        <xdr:cNvCxnSpPr/>
      </xdr:nvCxnSpPr>
      <xdr:spPr>
        <a:xfrm flipV="1">
          <a:off x="19545300" y="531259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70938</xdr:rowOff>
    </xdr:from>
    <xdr:to>
      <xdr:col>107</xdr:col>
      <xdr:colOff>101600</xdr:colOff>
      <xdr:row>39</xdr:row>
      <xdr:rowOff>1088</xdr:rowOff>
    </xdr:to>
    <xdr:sp macro="" textlink="">
      <xdr:nvSpPr>
        <xdr:cNvPr id="765" name="フローチャート: 判断 764"/>
        <xdr:cNvSpPr/>
      </xdr:nvSpPr>
      <xdr:spPr>
        <a:xfrm>
          <a:off x="20383500" y="658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163665</xdr:rowOff>
    </xdr:from>
    <xdr:ext cx="313932" cy="259045"/>
    <xdr:sp macro="" textlink="">
      <xdr:nvSpPr>
        <xdr:cNvPr id="766" name="テキスト ボックス 765"/>
        <xdr:cNvSpPr txBox="1"/>
      </xdr:nvSpPr>
      <xdr:spPr>
        <a:xfrm>
          <a:off x="20277333" y="66787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907</xdr:rowOff>
    </xdr:from>
    <xdr:to>
      <xdr:col>102</xdr:col>
      <xdr:colOff>114300</xdr:colOff>
      <xdr:row>32</xdr:row>
      <xdr:rowOff>9072</xdr:rowOff>
    </xdr:to>
    <xdr:cxnSp macro="">
      <xdr:nvCxnSpPr>
        <xdr:cNvPr id="767" name="直線コネクタ 766"/>
        <xdr:cNvCxnSpPr/>
      </xdr:nvCxnSpPr>
      <xdr:spPr>
        <a:xfrm flipV="1">
          <a:off x="18656300" y="5315857"/>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70938</xdr:rowOff>
    </xdr:from>
    <xdr:to>
      <xdr:col>102</xdr:col>
      <xdr:colOff>165100</xdr:colOff>
      <xdr:row>39</xdr:row>
      <xdr:rowOff>1088</xdr:rowOff>
    </xdr:to>
    <xdr:sp macro="" textlink="">
      <xdr:nvSpPr>
        <xdr:cNvPr id="768" name="フローチャート: 判断 767"/>
        <xdr:cNvSpPr/>
      </xdr:nvSpPr>
      <xdr:spPr>
        <a:xfrm>
          <a:off x="19494500" y="658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163665</xdr:rowOff>
    </xdr:from>
    <xdr:ext cx="313932" cy="259045"/>
    <xdr:sp macro="" textlink="">
      <xdr:nvSpPr>
        <xdr:cNvPr id="769" name="テキスト ボックス 768"/>
        <xdr:cNvSpPr txBox="1"/>
      </xdr:nvSpPr>
      <xdr:spPr>
        <a:xfrm>
          <a:off x="19388333" y="66787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48078</xdr:rowOff>
    </xdr:from>
    <xdr:to>
      <xdr:col>98</xdr:col>
      <xdr:colOff>38100</xdr:colOff>
      <xdr:row>36</xdr:row>
      <xdr:rowOff>149678</xdr:rowOff>
    </xdr:to>
    <xdr:sp macro="" textlink="">
      <xdr:nvSpPr>
        <xdr:cNvPr id="770" name="フローチャート: 判断 769"/>
        <xdr:cNvSpPr/>
      </xdr:nvSpPr>
      <xdr:spPr>
        <a:xfrm>
          <a:off x="18605500" y="622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140805</xdr:rowOff>
    </xdr:from>
    <xdr:ext cx="378565" cy="259045"/>
    <xdr:sp macro="" textlink="">
      <xdr:nvSpPr>
        <xdr:cNvPr id="771" name="テキスト ボックス 770"/>
        <xdr:cNvSpPr txBox="1"/>
      </xdr:nvSpPr>
      <xdr:spPr>
        <a:xfrm>
          <a:off x="18467017" y="631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35016</xdr:rowOff>
    </xdr:from>
    <xdr:to>
      <xdr:col>116</xdr:col>
      <xdr:colOff>114300</xdr:colOff>
      <xdr:row>31</xdr:row>
      <xdr:rowOff>136616</xdr:rowOff>
    </xdr:to>
    <xdr:sp macro="" textlink="">
      <xdr:nvSpPr>
        <xdr:cNvPr id="777" name="楕円 776"/>
        <xdr:cNvSpPr/>
      </xdr:nvSpPr>
      <xdr:spPr>
        <a:xfrm>
          <a:off x="22110700" y="534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159493</xdr:rowOff>
    </xdr:from>
    <xdr:ext cx="378565" cy="259045"/>
    <xdr:sp macro="" textlink="">
      <xdr:nvSpPr>
        <xdr:cNvPr id="778" name="諸支出金該当値テキスト"/>
        <xdr:cNvSpPr txBox="1"/>
      </xdr:nvSpPr>
      <xdr:spPr>
        <a:xfrm>
          <a:off x="22212300" y="5302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108494</xdr:rowOff>
    </xdr:from>
    <xdr:to>
      <xdr:col>112</xdr:col>
      <xdr:colOff>38100</xdr:colOff>
      <xdr:row>31</xdr:row>
      <xdr:rowOff>38644</xdr:rowOff>
    </xdr:to>
    <xdr:sp macro="" textlink="">
      <xdr:nvSpPr>
        <xdr:cNvPr id="779" name="楕円 778"/>
        <xdr:cNvSpPr/>
      </xdr:nvSpPr>
      <xdr:spPr>
        <a:xfrm>
          <a:off x="21272500" y="525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29</xdr:row>
      <xdr:rowOff>55171</xdr:rowOff>
    </xdr:from>
    <xdr:ext cx="378565" cy="259045"/>
    <xdr:sp macro="" textlink="">
      <xdr:nvSpPr>
        <xdr:cNvPr id="780" name="テキスト ボックス 779"/>
        <xdr:cNvSpPr txBox="1"/>
      </xdr:nvSpPr>
      <xdr:spPr>
        <a:xfrm>
          <a:off x="21134017" y="5027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118292</xdr:rowOff>
    </xdr:from>
    <xdr:to>
      <xdr:col>107</xdr:col>
      <xdr:colOff>101600</xdr:colOff>
      <xdr:row>31</xdr:row>
      <xdr:rowOff>48442</xdr:rowOff>
    </xdr:to>
    <xdr:sp macro="" textlink="">
      <xdr:nvSpPr>
        <xdr:cNvPr id="781" name="楕円 780"/>
        <xdr:cNvSpPr/>
      </xdr:nvSpPr>
      <xdr:spPr>
        <a:xfrm>
          <a:off x="20383500" y="526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29</xdr:row>
      <xdr:rowOff>64969</xdr:rowOff>
    </xdr:from>
    <xdr:ext cx="378565" cy="259045"/>
    <xdr:sp macro="" textlink="">
      <xdr:nvSpPr>
        <xdr:cNvPr id="782" name="テキスト ボックス 781"/>
        <xdr:cNvSpPr txBox="1"/>
      </xdr:nvSpPr>
      <xdr:spPr>
        <a:xfrm>
          <a:off x="20245017" y="5037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121557</xdr:rowOff>
    </xdr:from>
    <xdr:to>
      <xdr:col>102</xdr:col>
      <xdr:colOff>165100</xdr:colOff>
      <xdr:row>31</xdr:row>
      <xdr:rowOff>51707</xdr:rowOff>
    </xdr:to>
    <xdr:sp macro="" textlink="">
      <xdr:nvSpPr>
        <xdr:cNvPr id="783" name="楕円 782"/>
        <xdr:cNvSpPr/>
      </xdr:nvSpPr>
      <xdr:spPr>
        <a:xfrm>
          <a:off x="19494500" y="526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29</xdr:row>
      <xdr:rowOff>68234</xdr:rowOff>
    </xdr:from>
    <xdr:ext cx="378565" cy="259045"/>
    <xdr:sp macro="" textlink="">
      <xdr:nvSpPr>
        <xdr:cNvPr id="784" name="テキスト ボックス 783"/>
        <xdr:cNvSpPr txBox="1"/>
      </xdr:nvSpPr>
      <xdr:spPr>
        <a:xfrm>
          <a:off x="19356017" y="5040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129722</xdr:rowOff>
    </xdr:from>
    <xdr:to>
      <xdr:col>98</xdr:col>
      <xdr:colOff>38100</xdr:colOff>
      <xdr:row>32</xdr:row>
      <xdr:rowOff>59872</xdr:rowOff>
    </xdr:to>
    <xdr:sp macro="" textlink="">
      <xdr:nvSpPr>
        <xdr:cNvPr id="785" name="楕円 784"/>
        <xdr:cNvSpPr/>
      </xdr:nvSpPr>
      <xdr:spPr>
        <a:xfrm>
          <a:off x="18605500" y="544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30</xdr:row>
      <xdr:rowOff>76399</xdr:rowOff>
    </xdr:from>
    <xdr:ext cx="378565" cy="259045"/>
    <xdr:sp macro="" textlink="">
      <xdr:nvSpPr>
        <xdr:cNvPr id="786" name="テキスト ボックス 785"/>
        <xdr:cNvSpPr txBox="1"/>
      </xdr:nvSpPr>
      <xdr:spPr>
        <a:xfrm>
          <a:off x="18467017" y="52198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・総務費は、住民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173,009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年度と比較すると、響創のまちづくり基金積立金等が減少したものの、情報化基盤光ケーブル推進事業補助金の増などにより増加した。類似団体との比較では、依然として高い水準で推移している。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・民生費は、住民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231,032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年度と比較すると、令和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年度住民税均等割のみ世帯等に対する支援給付金給付事業費などが減少したものの、障害福祉サービス費等の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増により増加した。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類似団体との比較では高い水準にある。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・消防費は、住民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23,620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すると、消防ポンプ格納庫建設費や高規格救急自動車更新費などが減少したものの、消防本部本署庁舎改修事業費などが増加し、住民１人当たりのコストは増加した。類似団体との比較では高い水準で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・教育費は、住民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83,987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年度と比較すると、国民スポーツ大会・全国障害者スポーツ大会開催費や学校給食食材購入費が増加したものの、西部学校給食センター（仮称）整備事業費等の減により、住民１人当たりのコストは減少した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、類似団体との比較では最上位となった。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・災害復旧費は、住民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27,267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年度と比較すると著しく増加し、類似団体との比較では最上位となった。これは、令和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年度及び令和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年度に発生した豪雨災害に伴う被災施設の復旧費の増加によるものである。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・公債費は、住民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73,846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と比較しても全体的に高い水準で推移している。要因としては、市町村合併後の新市の均衡ある発展を目指すため、合併特例債を活用した基盤整備事業を集中的に行ってきたことによる元利償還金の増加と考えられ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佐賀県唐津市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財政調整基金については、財政計画に基づき積立を行ってきたが、</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H27</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年度以降、合併特例期間の終了に伴う普通交付税の段階的縮減が始まり一般財源が減少した結果、取崩し額が増加し、基金残高が年々減少していた。しかし、</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年度以降は歳計剰余金処分などの積立額が取り崩し額を上回っており、基金残高が増加していたが、</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年度は、給与改定に伴う基本給の増</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の影響により取り崩し額が積立額を上回り、基金残高が減少している。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実質収支比率については、普通交付税等の歳入一般財源が増加し、教育費等が減少したため、</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5.04</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実質単年度収支については、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年度は、積立金取崩額が増加したものの、単年度収支が増加したため、</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3.64</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今後も、市税ほか歳入を確保するとともに、総合計画に基づく事業の重点化などにより歳出を抑制し、財政の健全化に努める。</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佐賀県唐津市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連結実質赤字比率については、長年赤字が続いていた国民健康保険特別会計が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H29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年度から黒字に転じたことで全会計黒字となっている。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近年、モーターボート競走事業会計においては、スマートフォンやパソコンなどインターネットを使って全国から舟券を購入できる「電話投票」が定着し、</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一人当たりの売上単価も増加していることから、</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経営が安定化し収益が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年々</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増加している。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今後も、各会計において、効率的な事業運営と経営の見直しや料金の適正化などを行い、財政の健全化に努める。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佐賀県唐津市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実質公債費比率は、年々減少傾向にあったが、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年度から増加傾向に転じ、</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ポイント悪化の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分子のうち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公営企業債の元利償還金に対する繰入金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水道事業会計など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（新）緊急防災・減債事業債、</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公共施設等適正化管理推進</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事業債など</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は、類似団体と比較すると依然として高い水準であり、今後とも財政計画の数値を目標に公債費の抑制に努めるとともに、公営企業の経営健全化による繰出金の削減を図るなど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満期一括償還地方債は発行していない。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佐賀県唐津市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年度の将来負担比率は、前年度より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ポイント悪化し、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117.5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分子のうち地方債の現在高が減少したものの、充当可能基金も減少したことなどにより、数値が悪化している。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類似団体平均と比較すると依然として高い水準で推移しており、今後は、財政計画に基づく地方債の現在高の漸減及び公営企業の経営健全化による繰出金の削減を図り、財政の健全化に努める。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佐賀県唐津市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19,988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百万円となっており、前年度から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4,095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ふるさと寄附金の増加によりふるさと寄附金基金に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2,757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百万円、モーターボート競走事業収益金などを響創のまちづくり基金に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2,002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一方、市民の連帯の強化及び地域振興を図る事業の財源として響創のまちづくり基金を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4,170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、、市がいつまでも光り輝くふるさとであり続けるための手段を講じ、もって市の更なる発展に寄与するため事業の財源としてふるさと寄附金基金を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2,272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財源調整財源として財政調整基金を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百万円、公共施設整備事業の財源として公共施設整備基金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取り崩した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よる減少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などが主な要因である。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・投資的経費では、小中学校の改修や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陸上競技場等体育施設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改修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などの大型事業が控え、さらに扶助費でも子育て世帯の支援や高齢者</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、障害者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福祉などの経費が増加していく見込みの中、一定規模の基金の取り崩しは不可欠なものとなっている。取り崩しに当たっては、各種計画に基づき計画的に行うとともに常に基金残高を確認しつつ実施する。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・ふるさと寄附金基金：自然環境を保護する事業、文化遺産を保存し、及び整備する事業、青少年の健全育成に資する事業、障害者及び高齢者に優しいまちづくり事業、その他市の更なる発展に寄与する事業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・響創のまちづくり基金：市民の連帯の強化及び地域振興を図る事業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・公共施設整備基金：公共施設の整備</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・ふるさと寄附金基金：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国民スポーツ大会・全国障害者スポーツ大会開催費や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特別支援教育費など</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事業の財源として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2,272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百万円取り崩した一方で、寄附金と運用利子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2,757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百万円積み立てたことにより増加した。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・響創のまちづくり基金：情報化基盤光ケーブル推進事業補助金や予防接種費など</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事業の財源として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4,170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百万円を取り崩した一方で、モーターボート競走事業収益金や運用利子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の積立額が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だったため減少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清掃センター維持管理業務費や中学校長寿命化改良事業費、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道路維持改良費など</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事業の財源として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百万円を取り崩した一方で、モーターボート競走事業収益金や運用利子の積立額が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百万円だったため減少した。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・ふるさと寄附金基金：寄附金額に応じて積立を行い、後年度計画的に事業充当を行う。</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・響創のまちづくり基金：財政計画等に基づき計画的に事業へ充当を行う。また、モーターボート競走事業収益金を積み立てる予定。</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・公共施設整備基金：財政計画等に基づき計画的に事業へ充当を行う。また、モーターボート競走事業収益金を積み立てる予定。</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百万円となっており、前年度から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・財政計画に基づき積立を行って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以降は歳計剰余金処分などにより基金残高が増加してい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発生した豪雨災害に伴う災害復旧費、市長市議選及び市債償還等の費用に充てるため当初予算において財政調整基金を繰り入れていたことに加え、人事院勧告に伴う給与費の増加等が重なり、例年より多くの取崩し額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・財政調整基金の残高は、今後も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人件費の上昇、物価高が想定される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中、減少は避けられない状況となっている。財政計画上の見通しを維持できるよう、事業の見直し、財源の確保に努める。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臨時財政対策債償還費積立額が例年より増加し、取崩し額を上回った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ことが要因である。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・地方債の償還計画を踏まえ、毎年度定額を取り崩す予定。</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佐賀県唐津市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113,890
112,721
487.58
89,713,035
86,880,713
1,784,935
35,447,284
85,684,727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117.5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本市の有形固定資産減価償却率は、令和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７９．６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平均と比較し高い水準にあり、施設の老朽化が進んでいる。平成２８年に策定した公共施設等総合管理計画において全体的な公共建築物保有量の削減目標を定めており、今後も引き続き個別施設計画を策定し、施設のライフサイクルコストの削減などについて具体的に定め、施設の維持管理を適切に進めていくこととし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786781" y="6018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152525" y="57647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786781" y="56709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152525" y="54176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786781" y="53238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152525" y="50704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786781" y="497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152525" y="47233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786781" y="46295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152525" y="43762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786781" y="42887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54822</xdr:rowOff>
    </xdr:from>
    <xdr:to>
      <xdr:col>23</xdr:col>
      <xdr:colOff>85090</xdr:colOff>
      <xdr:row>34</xdr:row>
      <xdr:rowOff>122555</xdr:rowOff>
    </xdr:to>
    <xdr:cxnSp macro="">
      <xdr:nvCxnSpPr>
        <xdr:cNvPr id="65" name="直線コネクタ 64"/>
        <xdr:cNvCxnSpPr/>
      </xdr:nvCxnSpPr>
      <xdr:spPr>
        <a:xfrm flipV="1">
          <a:off x="4300220" y="4347422"/>
          <a:ext cx="1270" cy="1388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126382</xdr:rowOff>
    </xdr:from>
    <xdr:ext cx="405111" cy="259045"/>
    <xdr:sp macro="" textlink="">
      <xdr:nvSpPr>
        <xdr:cNvPr id="66" name="有形固定資産減価償却率最小値テキスト"/>
        <xdr:cNvSpPr txBox="1"/>
      </xdr:nvSpPr>
      <xdr:spPr>
        <a:xfrm>
          <a:off x="4352925" y="573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122555</xdr:rowOff>
    </xdr:from>
    <xdr:to>
      <xdr:col>23</xdr:col>
      <xdr:colOff>174625</xdr:colOff>
      <xdr:row>34</xdr:row>
      <xdr:rowOff>122555</xdr:rowOff>
    </xdr:to>
    <xdr:cxnSp macro="">
      <xdr:nvCxnSpPr>
        <xdr:cNvPr id="67" name="直線コネクタ 66"/>
        <xdr:cNvCxnSpPr/>
      </xdr:nvCxnSpPr>
      <xdr:spPr>
        <a:xfrm>
          <a:off x="4213225" y="573595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1499</xdr:rowOff>
    </xdr:from>
    <xdr:ext cx="405111" cy="259045"/>
    <xdr:sp macro="" textlink="">
      <xdr:nvSpPr>
        <xdr:cNvPr id="68" name="有形固定資産減価償却率最大値テキスト"/>
        <xdr:cNvSpPr txBox="1"/>
      </xdr:nvSpPr>
      <xdr:spPr>
        <a:xfrm>
          <a:off x="4352925" y="4128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54822</xdr:rowOff>
    </xdr:from>
    <xdr:to>
      <xdr:col>23</xdr:col>
      <xdr:colOff>174625</xdr:colOff>
      <xdr:row>26</xdr:row>
      <xdr:rowOff>54822</xdr:rowOff>
    </xdr:to>
    <xdr:cxnSp macro="">
      <xdr:nvCxnSpPr>
        <xdr:cNvPr id="69" name="直線コネクタ 68"/>
        <xdr:cNvCxnSpPr/>
      </xdr:nvCxnSpPr>
      <xdr:spPr>
        <a:xfrm>
          <a:off x="4213225" y="434742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167445</xdr:rowOff>
    </xdr:from>
    <xdr:ext cx="405111" cy="259045"/>
    <xdr:sp macro="" textlink="">
      <xdr:nvSpPr>
        <xdr:cNvPr id="70" name="有形固定資産減価償却率平均値テキスト"/>
        <xdr:cNvSpPr txBox="1"/>
      </xdr:nvSpPr>
      <xdr:spPr>
        <a:xfrm>
          <a:off x="4352925" y="47902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144568</xdr:rowOff>
    </xdr:from>
    <xdr:to>
      <xdr:col>23</xdr:col>
      <xdr:colOff>136525</xdr:colOff>
      <xdr:row>30</xdr:row>
      <xdr:rowOff>74718</xdr:rowOff>
    </xdr:to>
    <xdr:sp macro="" textlink="">
      <xdr:nvSpPr>
        <xdr:cNvPr id="71" name="フローチャート: 判断 70"/>
        <xdr:cNvSpPr/>
      </xdr:nvSpPr>
      <xdr:spPr>
        <a:xfrm>
          <a:off x="4251325" y="49324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15028</xdr:rowOff>
    </xdr:from>
    <xdr:to>
      <xdr:col>19</xdr:col>
      <xdr:colOff>187325</xdr:colOff>
      <xdr:row>29</xdr:row>
      <xdr:rowOff>116628</xdr:rowOff>
    </xdr:to>
    <xdr:sp macro="" textlink="">
      <xdr:nvSpPr>
        <xdr:cNvPr id="72" name="フローチャート: 判断 71"/>
        <xdr:cNvSpPr/>
      </xdr:nvSpPr>
      <xdr:spPr>
        <a:xfrm>
          <a:off x="3616325" y="48029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85725</xdr:rowOff>
    </xdr:from>
    <xdr:to>
      <xdr:col>15</xdr:col>
      <xdr:colOff>187325</xdr:colOff>
      <xdr:row>29</xdr:row>
      <xdr:rowOff>15875</xdr:rowOff>
    </xdr:to>
    <xdr:sp macro="" textlink="">
      <xdr:nvSpPr>
        <xdr:cNvPr id="73" name="フローチャート: 判断 72"/>
        <xdr:cNvSpPr/>
      </xdr:nvSpPr>
      <xdr:spPr>
        <a:xfrm>
          <a:off x="2930525" y="47085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27</xdr:row>
      <xdr:rowOff>149225</xdr:rowOff>
    </xdr:from>
    <xdr:to>
      <xdr:col>11</xdr:col>
      <xdr:colOff>187325</xdr:colOff>
      <xdr:row>28</xdr:row>
      <xdr:rowOff>79375</xdr:rowOff>
    </xdr:to>
    <xdr:sp macro="" textlink="">
      <xdr:nvSpPr>
        <xdr:cNvPr id="74" name="フローチャート: 判断 73"/>
        <xdr:cNvSpPr/>
      </xdr:nvSpPr>
      <xdr:spPr>
        <a:xfrm>
          <a:off x="2244725" y="46069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26</xdr:row>
      <xdr:rowOff>97578</xdr:rowOff>
    </xdr:from>
    <xdr:to>
      <xdr:col>7</xdr:col>
      <xdr:colOff>187325</xdr:colOff>
      <xdr:row>27</xdr:row>
      <xdr:rowOff>27728</xdr:rowOff>
    </xdr:to>
    <xdr:sp macro="" textlink="">
      <xdr:nvSpPr>
        <xdr:cNvPr id="75" name="フローチャート: 判断 74"/>
        <xdr:cNvSpPr/>
      </xdr:nvSpPr>
      <xdr:spPr>
        <a:xfrm>
          <a:off x="1558925" y="43901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71755</xdr:rowOff>
    </xdr:from>
    <xdr:to>
      <xdr:col>23</xdr:col>
      <xdr:colOff>136525</xdr:colOff>
      <xdr:row>35</xdr:row>
      <xdr:rowOff>1905</xdr:rowOff>
    </xdr:to>
    <xdr:sp macro="" textlink="">
      <xdr:nvSpPr>
        <xdr:cNvPr id="81" name="楕円 80"/>
        <xdr:cNvSpPr/>
      </xdr:nvSpPr>
      <xdr:spPr>
        <a:xfrm>
          <a:off x="4251325" y="56851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158132</xdr:rowOff>
    </xdr:from>
    <xdr:ext cx="405111" cy="259045"/>
    <xdr:sp macro="" textlink="">
      <xdr:nvSpPr>
        <xdr:cNvPr id="82" name="有形固定資産減価償却率該当値テキスト"/>
        <xdr:cNvSpPr txBox="1"/>
      </xdr:nvSpPr>
      <xdr:spPr>
        <a:xfrm>
          <a:off x="4352925" y="560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156845</xdr:rowOff>
    </xdr:from>
    <xdr:to>
      <xdr:col>19</xdr:col>
      <xdr:colOff>187325</xdr:colOff>
      <xdr:row>34</xdr:row>
      <xdr:rowOff>86995</xdr:rowOff>
    </xdr:to>
    <xdr:sp macro="" textlink="">
      <xdr:nvSpPr>
        <xdr:cNvPr id="83" name="楕円 82"/>
        <xdr:cNvSpPr/>
      </xdr:nvSpPr>
      <xdr:spPr>
        <a:xfrm>
          <a:off x="3616325" y="56051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36195</xdr:rowOff>
    </xdr:from>
    <xdr:to>
      <xdr:col>23</xdr:col>
      <xdr:colOff>85725</xdr:colOff>
      <xdr:row>34</xdr:row>
      <xdr:rowOff>122555</xdr:rowOff>
    </xdr:to>
    <xdr:cxnSp macro="">
      <xdr:nvCxnSpPr>
        <xdr:cNvPr id="84" name="直線コネクタ 83"/>
        <xdr:cNvCxnSpPr/>
      </xdr:nvCxnSpPr>
      <xdr:spPr>
        <a:xfrm>
          <a:off x="3667125" y="5649595"/>
          <a:ext cx="635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120862</xdr:rowOff>
    </xdr:from>
    <xdr:to>
      <xdr:col>15</xdr:col>
      <xdr:colOff>187325</xdr:colOff>
      <xdr:row>34</xdr:row>
      <xdr:rowOff>51012</xdr:rowOff>
    </xdr:to>
    <xdr:sp macro="" textlink="">
      <xdr:nvSpPr>
        <xdr:cNvPr id="85" name="楕円 84"/>
        <xdr:cNvSpPr/>
      </xdr:nvSpPr>
      <xdr:spPr>
        <a:xfrm>
          <a:off x="2930525" y="55691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212</xdr:rowOff>
    </xdr:from>
    <xdr:to>
      <xdr:col>19</xdr:col>
      <xdr:colOff>136525</xdr:colOff>
      <xdr:row>34</xdr:row>
      <xdr:rowOff>36195</xdr:rowOff>
    </xdr:to>
    <xdr:cxnSp macro="">
      <xdr:nvCxnSpPr>
        <xdr:cNvPr id="86" name="直線コネクタ 85"/>
        <xdr:cNvCxnSpPr/>
      </xdr:nvCxnSpPr>
      <xdr:spPr>
        <a:xfrm>
          <a:off x="2981325" y="5613612"/>
          <a:ext cx="6858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99271</xdr:rowOff>
    </xdr:from>
    <xdr:to>
      <xdr:col>11</xdr:col>
      <xdr:colOff>187325</xdr:colOff>
      <xdr:row>34</xdr:row>
      <xdr:rowOff>29421</xdr:rowOff>
    </xdr:to>
    <xdr:sp macro="" textlink="">
      <xdr:nvSpPr>
        <xdr:cNvPr id="87" name="楕円 86"/>
        <xdr:cNvSpPr/>
      </xdr:nvSpPr>
      <xdr:spPr>
        <a:xfrm>
          <a:off x="2244725" y="55475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150071</xdr:rowOff>
    </xdr:from>
    <xdr:to>
      <xdr:col>15</xdr:col>
      <xdr:colOff>136525</xdr:colOff>
      <xdr:row>34</xdr:row>
      <xdr:rowOff>212</xdr:rowOff>
    </xdr:to>
    <xdr:cxnSp macro="">
      <xdr:nvCxnSpPr>
        <xdr:cNvPr id="88" name="直線コネクタ 87"/>
        <xdr:cNvCxnSpPr/>
      </xdr:nvCxnSpPr>
      <xdr:spPr>
        <a:xfrm>
          <a:off x="2295525" y="5598371"/>
          <a:ext cx="6858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48895</xdr:rowOff>
    </xdr:from>
    <xdr:to>
      <xdr:col>7</xdr:col>
      <xdr:colOff>187325</xdr:colOff>
      <xdr:row>33</xdr:row>
      <xdr:rowOff>150495</xdr:rowOff>
    </xdr:to>
    <xdr:sp macro="" textlink="">
      <xdr:nvSpPr>
        <xdr:cNvPr id="89" name="楕円 88"/>
        <xdr:cNvSpPr/>
      </xdr:nvSpPr>
      <xdr:spPr>
        <a:xfrm>
          <a:off x="1558925" y="54971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99695</xdr:rowOff>
    </xdr:from>
    <xdr:to>
      <xdr:col>11</xdr:col>
      <xdr:colOff>136525</xdr:colOff>
      <xdr:row>33</xdr:row>
      <xdr:rowOff>150071</xdr:rowOff>
    </xdr:to>
    <xdr:cxnSp macro="">
      <xdr:nvCxnSpPr>
        <xdr:cNvPr id="90" name="直線コネクタ 89"/>
        <xdr:cNvCxnSpPr/>
      </xdr:nvCxnSpPr>
      <xdr:spPr>
        <a:xfrm>
          <a:off x="1609725" y="5547995"/>
          <a:ext cx="6858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133155</xdr:rowOff>
    </xdr:from>
    <xdr:ext cx="405111" cy="259045"/>
    <xdr:sp macro="" textlink="">
      <xdr:nvSpPr>
        <xdr:cNvPr id="91" name="n_1aveValue有形固定資産減価償却率"/>
        <xdr:cNvSpPr txBox="1"/>
      </xdr:nvSpPr>
      <xdr:spPr>
        <a:xfrm>
          <a:off x="3470919" y="4590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32402</xdr:rowOff>
    </xdr:from>
    <xdr:ext cx="405111" cy="259045"/>
    <xdr:sp macro="" textlink="">
      <xdr:nvSpPr>
        <xdr:cNvPr id="92" name="n_2aveValue有形固定資産減価償却率"/>
        <xdr:cNvSpPr txBox="1"/>
      </xdr:nvSpPr>
      <xdr:spPr>
        <a:xfrm>
          <a:off x="2797819" y="449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95902</xdr:rowOff>
    </xdr:from>
    <xdr:ext cx="405111" cy="259045"/>
    <xdr:sp macro="" textlink="">
      <xdr:nvSpPr>
        <xdr:cNvPr id="93" name="n_3aveValue有形固定資産減価償却率"/>
        <xdr:cNvSpPr txBox="1"/>
      </xdr:nvSpPr>
      <xdr:spPr>
        <a:xfrm>
          <a:off x="2112019" y="438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44255</xdr:rowOff>
    </xdr:from>
    <xdr:ext cx="405111" cy="259045"/>
    <xdr:sp macro="" textlink="">
      <xdr:nvSpPr>
        <xdr:cNvPr id="94" name="n_4aveValue有形固定資産減価償却率"/>
        <xdr:cNvSpPr txBox="1"/>
      </xdr:nvSpPr>
      <xdr:spPr>
        <a:xfrm>
          <a:off x="1426219" y="4171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78122</xdr:rowOff>
    </xdr:from>
    <xdr:ext cx="405111" cy="259045"/>
    <xdr:sp macro="" textlink="">
      <xdr:nvSpPr>
        <xdr:cNvPr id="95" name="n_1mainValue有形固定資産減価償却率"/>
        <xdr:cNvSpPr txBox="1"/>
      </xdr:nvSpPr>
      <xdr:spPr>
        <a:xfrm>
          <a:off x="3470919" y="5691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42139</xdr:rowOff>
    </xdr:from>
    <xdr:ext cx="405111" cy="259045"/>
    <xdr:sp macro="" textlink="">
      <xdr:nvSpPr>
        <xdr:cNvPr id="96" name="n_2mainValue有形固定資産減価償却率"/>
        <xdr:cNvSpPr txBox="1"/>
      </xdr:nvSpPr>
      <xdr:spPr>
        <a:xfrm>
          <a:off x="2797819" y="565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20548</xdr:rowOff>
    </xdr:from>
    <xdr:ext cx="405111" cy="259045"/>
    <xdr:sp macro="" textlink="">
      <xdr:nvSpPr>
        <xdr:cNvPr id="97" name="n_3mainValue有形固定資産減価償却率"/>
        <xdr:cNvSpPr txBox="1"/>
      </xdr:nvSpPr>
      <xdr:spPr>
        <a:xfrm>
          <a:off x="2112019" y="5633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141622</xdr:rowOff>
    </xdr:from>
    <xdr:ext cx="405111" cy="259045"/>
    <xdr:sp macro="" textlink="">
      <xdr:nvSpPr>
        <xdr:cNvPr id="98" name="n_4mainValue有形固定資産減価償却率"/>
        <xdr:cNvSpPr txBox="1"/>
      </xdr:nvSpPr>
      <xdr:spPr>
        <a:xfrm>
          <a:off x="1426219" y="55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企業債等繰入見込額の減少による将来負担額が減少し、充当可能財源も増加したものの、類似団体と比較して職員数が多く、人件費が高い水準にあるため、債務償還比率も前年度より高くなっている。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年策定の唐津市定員管理計画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（第４次計画）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においては、令和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年４月まで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に常勤</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職員数</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は１，２７４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人以内を基本とすることとしており、引き続き適正な定員管理に取り組むこととしている。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0194925" y="57647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9705751" y="56709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0194925" y="54176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9758836" y="53238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0194925" y="50704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9758836" y="497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0194925" y="47233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9758836" y="46295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0194925" y="43762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xdr:cNvSpPr txBox="1"/>
      </xdr:nvSpPr>
      <xdr:spPr>
        <a:xfrm>
          <a:off x="9758836" y="42887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6" name="テキスト ボックス 125"/>
        <xdr:cNvSpPr txBox="1"/>
      </xdr:nvSpPr>
      <xdr:spPr>
        <a:xfrm>
          <a:off x="9861428" y="394162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117792</xdr:rowOff>
    </xdr:from>
    <xdr:to>
      <xdr:col>76</xdr:col>
      <xdr:colOff>21589</xdr:colOff>
      <xdr:row>34</xdr:row>
      <xdr:rowOff>134430</xdr:rowOff>
    </xdr:to>
    <xdr:cxnSp macro="">
      <xdr:nvCxnSpPr>
        <xdr:cNvPr id="128" name="直線コネクタ 127"/>
        <xdr:cNvCxnSpPr/>
      </xdr:nvCxnSpPr>
      <xdr:spPr>
        <a:xfrm flipV="1">
          <a:off x="13323570" y="4410392"/>
          <a:ext cx="1269" cy="13374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138257</xdr:rowOff>
    </xdr:from>
    <xdr:ext cx="469744" cy="259045"/>
    <xdr:sp macro="" textlink="">
      <xdr:nvSpPr>
        <xdr:cNvPr id="129" name="債務償還比率最小値テキスト"/>
        <xdr:cNvSpPr txBox="1"/>
      </xdr:nvSpPr>
      <xdr:spPr>
        <a:xfrm>
          <a:off x="13376275" y="575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134430</xdr:rowOff>
    </xdr:from>
    <xdr:to>
      <xdr:col>76</xdr:col>
      <xdr:colOff>111125</xdr:colOff>
      <xdr:row>34</xdr:row>
      <xdr:rowOff>134430</xdr:rowOff>
    </xdr:to>
    <xdr:cxnSp macro="">
      <xdr:nvCxnSpPr>
        <xdr:cNvPr id="130" name="直線コネクタ 129"/>
        <xdr:cNvCxnSpPr/>
      </xdr:nvCxnSpPr>
      <xdr:spPr>
        <a:xfrm>
          <a:off x="13255625" y="57478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64469</xdr:rowOff>
    </xdr:from>
    <xdr:ext cx="469744" cy="259045"/>
    <xdr:sp macro="" textlink="">
      <xdr:nvSpPr>
        <xdr:cNvPr id="131" name="債務償還比率最大値テキスト"/>
        <xdr:cNvSpPr txBox="1"/>
      </xdr:nvSpPr>
      <xdr:spPr>
        <a:xfrm>
          <a:off x="13376275" y="419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117792</xdr:rowOff>
    </xdr:from>
    <xdr:to>
      <xdr:col>76</xdr:col>
      <xdr:colOff>111125</xdr:colOff>
      <xdr:row>26</xdr:row>
      <xdr:rowOff>117792</xdr:rowOff>
    </xdr:to>
    <xdr:cxnSp macro="">
      <xdr:nvCxnSpPr>
        <xdr:cNvPr id="132" name="直線コネクタ 131"/>
        <xdr:cNvCxnSpPr/>
      </xdr:nvCxnSpPr>
      <xdr:spPr>
        <a:xfrm>
          <a:off x="13255625" y="44103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12918</xdr:rowOff>
    </xdr:from>
    <xdr:ext cx="469744" cy="259045"/>
    <xdr:sp macro="" textlink="">
      <xdr:nvSpPr>
        <xdr:cNvPr id="133" name="債務償還比率平均値テキスト"/>
        <xdr:cNvSpPr txBox="1"/>
      </xdr:nvSpPr>
      <xdr:spPr>
        <a:xfrm>
          <a:off x="13376275" y="49659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161491</xdr:rowOff>
    </xdr:from>
    <xdr:to>
      <xdr:col>76</xdr:col>
      <xdr:colOff>73025</xdr:colOff>
      <xdr:row>31</xdr:row>
      <xdr:rowOff>91641</xdr:rowOff>
    </xdr:to>
    <xdr:sp macro="" textlink="">
      <xdr:nvSpPr>
        <xdr:cNvPr id="134" name="フローチャート: 判断 133"/>
        <xdr:cNvSpPr/>
      </xdr:nvSpPr>
      <xdr:spPr>
        <a:xfrm>
          <a:off x="13293725" y="511449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167428</xdr:rowOff>
    </xdr:from>
    <xdr:to>
      <xdr:col>72</xdr:col>
      <xdr:colOff>123825</xdr:colOff>
      <xdr:row>31</xdr:row>
      <xdr:rowOff>97578</xdr:rowOff>
    </xdr:to>
    <xdr:sp macro="" textlink="">
      <xdr:nvSpPr>
        <xdr:cNvPr id="135" name="フローチャート: 判断 134"/>
        <xdr:cNvSpPr/>
      </xdr:nvSpPr>
      <xdr:spPr>
        <a:xfrm>
          <a:off x="12639675" y="51204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161131</xdr:rowOff>
    </xdr:from>
    <xdr:to>
      <xdr:col>68</xdr:col>
      <xdr:colOff>123825</xdr:colOff>
      <xdr:row>31</xdr:row>
      <xdr:rowOff>91281</xdr:rowOff>
    </xdr:to>
    <xdr:sp macro="" textlink="">
      <xdr:nvSpPr>
        <xdr:cNvPr id="136" name="フローチャート: 判断 135"/>
        <xdr:cNvSpPr/>
      </xdr:nvSpPr>
      <xdr:spPr>
        <a:xfrm>
          <a:off x="11953875" y="51141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99780</xdr:rowOff>
    </xdr:from>
    <xdr:to>
      <xdr:col>64</xdr:col>
      <xdr:colOff>123825</xdr:colOff>
      <xdr:row>31</xdr:row>
      <xdr:rowOff>29930</xdr:rowOff>
    </xdr:to>
    <xdr:sp macro="" textlink="">
      <xdr:nvSpPr>
        <xdr:cNvPr id="137" name="フローチャート: 判断 136"/>
        <xdr:cNvSpPr/>
      </xdr:nvSpPr>
      <xdr:spPr>
        <a:xfrm>
          <a:off x="11268075" y="50527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110945</xdr:rowOff>
    </xdr:from>
    <xdr:to>
      <xdr:col>60</xdr:col>
      <xdr:colOff>123825</xdr:colOff>
      <xdr:row>32</xdr:row>
      <xdr:rowOff>41095</xdr:rowOff>
    </xdr:to>
    <xdr:sp macro="" textlink="">
      <xdr:nvSpPr>
        <xdr:cNvPr id="138" name="フローチャート: 判断 137"/>
        <xdr:cNvSpPr/>
      </xdr:nvSpPr>
      <xdr:spPr>
        <a:xfrm>
          <a:off x="10582275" y="52290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124978</xdr:rowOff>
    </xdr:from>
    <xdr:to>
      <xdr:col>76</xdr:col>
      <xdr:colOff>73025</xdr:colOff>
      <xdr:row>32</xdr:row>
      <xdr:rowOff>55128</xdr:rowOff>
    </xdr:to>
    <xdr:sp macro="" textlink="">
      <xdr:nvSpPr>
        <xdr:cNvPr id="144" name="楕円 143"/>
        <xdr:cNvSpPr/>
      </xdr:nvSpPr>
      <xdr:spPr>
        <a:xfrm>
          <a:off x="13293725" y="52430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103405</xdr:rowOff>
    </xdr:from>
    <xdr:ext cx="469744" cy="259045"/>
    <xdr:sp macro="" textlink="">
      <xdr:nvSpPr>
        <xdr:cNvPr id="145" name="債務償還比率該当値テキスト"/>
        <xdr:cNvSpPr txBox="1"/>
      </xdr:nvSpPr>
      <xdr:spPr>
        <a:xfrm>
          <a:off x="13376275" y="522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121021</xdr:rowOff>
    </xdr:from>
    <xdr:to>
      <xdr:col>72</xdr:col>
      <xdr:colOff>123825</xdr:colOff>
      <xdr:row>32</xdr:row>
      <xdr:rowOff>51171</xdr:rowOff>
    </xdr:to>
    <xdr:sp macro="" textlink="">
      <xdr:nvSpPr>
        <xdr:cNvPr id="146" name="楕円 145"/>
        <xdr:cNvSpPr/>
      </xdr:nvSpPr>
      <xdr:spPr>
        <a:xfrm>
          <a:off x="12639675" y="52391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371</xdr:rowOff>
    </xdr:from>
    <xdr:to>
      <xdr:col>76</xdr:col>
      <xdr:colOff>22225</xdr:colOff>
      <xdr:row>32</xdr:row>
      <xdr:rowOff>4328</xdr:rowOff>
    </xdr:to>
    <xdr:cxnSp macro="">
      <xdr:nvCxnSpPr>
        <xdr:cNvPr id="147" name="直線コネクタ 146"/>
        <xdr:cNvCxnSpPr/>
      </xdr:nvCxnSpPr>
      <xdr:spPr>
        <a:xfrm>
          <a:off x="12690475" y="5283571"/>
          <a:ext cx="635000" cy="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94933</xdr:rowOff>
    </xdr:from>
    <xdr:to>
      <xdr:col>68</xdr:col>
      <xdr:colOff>123825</xdr:colOff>
      <xdr:row>32</xdr:row>
      <xdr:rowOff>25083</xdr:rowOff>
    </xdr:to>
    <xdr:sp macro="" textlink="">
      <xdr:nvSpPr>
        <xdr:cNvPr id="148" name="楕円 147"/>
        <xdr:cNvSpPr/>
      </xdr:nvSpPr>
      <xdr:spPr>
        <a:xfrm>
          <a:off x="11953875" y="52130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145733</xdr:rowOff>
    </xdr:from>
    <xdr:to>
      <xdr:col>72</xdr:col>
      <xdr:colOff>73025</xdr:colOff>
      <xdr:row>32</xdr:row>
      <xdr:rowOff>371</xdr:rowOff>
    </xdr:to>
    <xdr:cxnSp macro="">
      <xdr:nvCxnSpPr>
        <xdr:cNvPr id="149" name="直線コネクタ 148"/>
        <xdr:cNvCxnSpPr/>
      </xdr:nvCxnSpPr>
      <xdr:spPr>
        <a:xfrm>
          <a:off x="12004675" y="5263833"/>
          <a:ext cx="685800" cy="1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73163</xdr:rowOff>
    </xdr:from>
    <xdr:to>
      <xdr:col>64</xdr:col>
      <xdr:colOff>123825</xdr:colOff>
      <xdr:row>32</xdr:row>
      <xdr:rowOff>3313</xdr:rowOff>
    </xdr:to>
    <xdr:sp macro="" textlink="">
      <xdr:nvSpPr>
        <xdr:cNvPr id="150" name="楕円 149"/>
        <xdr:cNvSpPr/>
      </xdr:nvSpPr>
      <xdr:spPr>
        <a:xfrm>
          <a:off x="11268075" y="51912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123963</xdr:rowOff>
    </xdr:from>
    <xdr:to>
      <xdr:col>68</xdr:col>
      <xdr:colOff>73025</xdr:colOff>
      <xdr:row>31</xdr:row>
      <xdr:rowOff>145733</xdr:rowOff>
    </xdr:to>
    <xdr:cxnSp macro="">
      <xdr:nvCxnSpPr>
        <xdr:cNvPr id="151" name="直線コネクタ 150"/>
        <xdr:cNvCxnSpPr/>
      </xdr:nvCxnSpPr>
      <xdr:spPr>
        <a:xfrm>
          <a:off x="11318875" y="5242063"/>
          <a:ext cx="6858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140462</xdr:rowOff>
    </xdr:from>
    <xdr:to>
      <xdr:col>60</xdr:col>
      <xdr:colOff>123825</xdr:colOff>
      <xdr:row>33</xdr:row>
      <xdr:rowOff>70612</xdr:rowOff>
    </xdr:to>
    <xdr:sp macro="" textlink="">
      <xdr:nvSpPr>
        <xdr:cNvPr id="152" name="楕円 151"/>
        <xdr:cNvSpPr/>
      </xdr:nvSpPr>
      <xdr:spPr>
        <a:xfrm>
          <a:off x="10582275" y="54236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123963</xdr:rowOff>
    </xdr:from>
    <xdr:to>
      <xdr:col>64</xdr:col>
      <xdr:colOff>73025</xdr:colOff>
      <xdr:row>33</xdr:row>
      <xdr:rowOff>19812</xdr:rowOff>
    </xdr:to>
    <xdr:cxnSp macro="">
      <xdr:nvCxnSpPr>
        <xdr:cNvPr id="153" name="直線コネクタ 152"/>
        <xdr:cNvCxnSpPr/>
      </xdr:nvCxnSpPr>
      <xdr:spPr>
        <a:xfrm flipV="1">
          <a:off x="10633075" y="5242063"/>
          <a:ext cx="685800" cy="22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114105</xdr:rowOff>
    </xdr:from>
    <xdr:ext cx="469744" cy="259045"/>
    <xdr:sp macro="" textlink="">
      <xdr:nvSpPr>
        <xdr:cNvPr id="154" name="n_1aveValue債務償還比率"/>
        <xdr:cNvSpPr txBox="1"/>
      </xdr:nvSpPr>
      <xdr:spPr>
        <a:xfrm>
          <a:off x="12461952" y="490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107808</xdr:rowOff>
    </xdr:from>
    <xdr:ext cx="469744" cy="259045"/>
    <xdr:sp macro="" textlink="">
      <xdr:nvSpPr>
        <xdr:cNvPr id="155" name="n_2aveValue債務償還比率"/>
        <xdr:cNvSpPr txBox="1"/>
      </xdr:nvSpPr>
      <xdr:spPr>
        <a:xfrm>
          <a:off x="11788852" y="4895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46457</xdr:rowOff>
    </xdr:from>
    <xdr:ext cx="469744" cy="259045"/>
    <xdr:sp macro="" textlink="">
      <xdr:nvSpPr>
        <xdr:cNvPr id="156" name="n_3aveValue債務償還比率"/>
        <xdr:cNvSpPr txBox="1"/>
      </xdr:nvSpPr>
      <xdr:spPr>
        <a:xfrm>
          <a:off x="11103052" y="483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57622</xdr:rowOff>
    </xdr:from>
    <xdr:ext cx="469744" cy="259045"/>
    <xdr:sp macro="" textlink="">
      <xdr:nvSpPr>
        <xdr:cNvPr id="157" name="n_4aveValue債務償還比率"/>
        <xdr:cNvSpPr txBox="1"/>
      </xdr:nvSpPr>
      <xdr:spPr>
        <a:xfrm>
          <a:off x="10417252" y="501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42298</xdr:rowOff>
    </xdr:from>
    <xdr:ext cx="469744" cy="259045"/>
    <xdr:sp macro="" textlink="">
      <xdr:nvSpPr>
        <xdr:cNvPr id="158" name="n_1mainValue債務償還比率"/>
        <xdr:cNvSpPr txBox="1"/>
      </xdr:nvSpPr>
      <xdr:spPr>
        <a:xfrm>
          <a:off x="12461952" y="532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16210</xdr:rowOff>
    </xdr:from>
    <xdr:ext cx="469744" cy="259045"/>
    <xdr:sp macro="" textlink="">
      <xdr:nvSpPr>
        <xdr:cNvPr id="159" name="n_2mainValue債務償還比率"/>
        <xdr:cNvSpPr txBox="1"/>
      </xdr:nvSpPr>
      <xdr:spPr>
        <a:xfrm>
          <a:off x="11788852" y="5299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165890</xdr:rowOff>
    </xdr:from>
    <xdr:ext cx="469744" cy="259045"/>
    <xdr:sp macro="" textlink="">
      <xdr:nvSpPr>
        <xdr:cNvPr id="160" name="n_3mainValue債務償還比率"/>
        <xdr:cNvSpPr txBox="1"/>
      </xdr:nvSpPr>
      <xdr:spPr>
        <a:xfrm>
          <a:off x="11103052" y="528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61739</xdr:rowOff>
    </xdr:from>
    <xdr:ext cx="469744" cy="259045"/>
    <xdr:sp macro="" textlink="">
      <xdr:nvSpPr>
        <xdr:cNvPr id="161" name="n_4mainValue債務償還比率"/>
        <xdr:cNvSpPr txBox="1"/>
      </xdr:nvSpPr>
      <xdr:spPr>
        <a:xfrm>
          <a:off x="10417252" y="5510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佐賀県唐津市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113,890
112,721
487.58
89,713,035
86,880,713
1,784,935
35,447,284
85,684,727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117.5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xdr:cNvSpPr txBox="1"/>
      </xdr:nvSpPr>
      <xdr:spPr>
        <a:xfrm>
          <a:off x="339891" y="7204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19050</xdr:rowOff>
    </xdr:from>
    <xdr:to>
      <xdr:col>28</xdr:col>
      <xdr:colOff>114300</xdr:colOff>
      <xdr:row>41</xdr:row>
      <xdr:rowOff>19050</xdr:rowOff>
    </xdr:to>
    <xdr:cxnSp macro="">
      <xdr:nvCxnSpPr>
        <xdr:cNvPr id="44" name="直線コネクタ 43"/>
        <xdr:cNvCxnSpPr/>
      </xdr:nvCxnSpPr>
      <xdr:spPr>
        <a:xfrm>
          <a:off x="685800" y="6788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48277</xdr:rowOff>
    </xdr:from>
    <xdr:ext cx="403059" cy="259045"/>
    <xdr:sp macro="" textlink="">
      <xdr:nvSpPr>
        <xdr:cNvPr id="45" name="テキスト ボックス 44"/>
        <xdr:cNvSpPr txBox="1"/>
      </xdr:nvSpPr>
      <xdr:spPr>
        <a:xfrm>
          <a:off x="339891" y="665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76200</xdr:rowOff>
    </xdr:from>
    <xdr:to>
      <xdr:col>28</xdr:col>
      <xdr:colOff>114300</xdr:colOff>
      <xdr:row>34</xdr:row>
      <xdr:rowOff>76200</xdr:rowOff>
    </xdr:to>
    <xdr:cxnSp macro="">
      <xdr:nvCxnSpPr>
        <xdr:cNvPr id="48" name="直線コネクタ 47"/>
        <xdr:cNvCxnSpPr/>
      </xdr:nvCxnSpPr>
      <xdr:spPr>
        <a:xfrm>
          <a:off x="685800" y="5689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33</xdr:row>
      <xdr:rowOff>105427</xdr:rowOff>
    </xdr:from>
    <xdr:ext cx="403059" cy="259045"/>
    <xdr:sp macro="" textlink="">
      <xdr:nvSpPr>
        <xdr:cNvPr id="49" name="テキスト ボックス 48"/>
        <xdr:cNvSpPr txBox="1"/>
      </xdr:nvSpPr>
      <xdr:spPr>
        <a:xfrm>
          <a:off x="339891" y="5553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0" name="直線コネクタ 49"/>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1" name="テキスト ボックス 50"/>
        <xdr:cNvSpPr txBox="1"/>
      </xdr:nvSpPr>
      <xdr:spPr>
        <a:xfrm>
          <a:off x="339891" y="500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2" name="【道路】&#10;有形固定資産減価償却率グラフ枠"/>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7620</xdr:rowOff>
    </xdr:from>
    <xdr:to>
      <xdr:col>24</xdr:col>
      <xdr:colOff>62865</xdr:colOff>
      <xdr:row>41</xdr:row>
      <xdr:rowOff>127635</xdr:rowOff>
    </xdr:to>
    <xdr:cxnSp macro="">
      <xdr:nvCxnSpPr>
        <xdr:cNvPr id="53" name="直線コネクタ 52"/>
        <xdr:cNvCxnSpPr/>
      </xdr:nvCxnSpPr>
      <xdr:spPr>
        <a:xfrm flipV="1">
          <a:off x="4177665" y="5786120"/>
          <a:ext cx="0" cy="1110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131462</xdr:rowOff>
    </xdr:from>
    <xdr:ext cx="405111" cy="259045"/>
    <xdr:sp macro="" textlink="">
      <xdr:nvSpPr>
        <xdr:cNvPr id="54" name="【道路】&#10;有形固定資産減価償却率最小値テキスト"/>
        <xdr:cNvSpPr txBox="1"/>
      </xdr:nvSpPr>
      <xdr:spPr>
        <a:xfrm>
          <a:off x="4216400" y="6900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127635</xdr:rowOff>
    </xdr:from>
    <xdr:to>
      <xdr:col>24</xdr:col>
      <xdr:colOff>152400</xdr:colOff>
      <xdr:row>41</xdr:row>
      <xdr:rowOff>127635</xdr:rowOff>
    </xdr:to>
    <xdr:cxnSp macro="">
      <xdr:nvCxnSpPr>
        <xdr:cNvPr id="55" name="直線コネクタ 54"/>
        <xdr:cNvCxnSpPr/>
      </xdr:nvCxnSpPr>
      <xdr:spPr>
        <a:xfrm>
          <a:off x="4108450" y="68967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125747</xdr:rowOff>
    </xdr:from>
    <xdr:ext cx="405111" cy="259045"/>
    <xdr:sp macro="" textlink="">
      <xdr:nvSpPr>
        <xdr:cNvPr id="56" name="【道路】&#10;有形固定資産減価償却率最大値テキスト"/>
        <xdr:cNvSpPr txBox="1"/>
      </xdr:nvSpPr>
      <xdr:spPr>
        <a:xfrm>
          <a:off x="421640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7620</xdr:rowOff>
    </xdr:from>
    <xdr:to>
      <xdr:col>24</xdr:col>
      <xdr:colOff>152400</xdr:colOff>
      <xdr:row>35</xdr:row>
      <xdr:rowOff>7620</xdr:rowOff>
    </xdr:to>
    <xdr:cxnSp macro="">
      <xdr:nvCxnSpPr>
        <xdr:cNvPr id="57" name="直線コネクタ 56"/>
        <xdr:cNvCxnSpPr/>
      </xdr:nvCxnSpPr>
      <xdr:spPr>
        <a:xfrm>
          <a:off x="4108450" y="57861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128287</xdr:rowOff>
    </xdr:from>
    <xdr:ext cx="405111" cy="259045"/>
    <xdr:sp macro="" textlink="">
      <xdr:nvSpPr>
        <xdr:cNvPr id="58" name="【道路】&#10;有形固定資産減価償却率平均値テキスト"/>
        <xdr:cNvSpPr txBox="1"/>
      </xdr:nvSpPr>
      <xdr:spPr>
        <a:xfrm>
          <a:off x="4216400" y="6071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105410</xdr:rowOff>
    </xdr:from>
    <xdr:to>
      <xdr:col>24</xdr:col>
      <xdr:colOff>114300</xdr:colOff>
      <xdr:row>38</xdr:row>
      <xdr:rowOff>35560</xdr:rowOff>
    </xdr:to>
    <xdr:sp macro="" textlink="">
      <xdr:nvSpPr>
        <xdr:cNvPr id="59" name="フローチャート: 判断 58"/>
        <xdr:cNvSpPr/>
      </xdr:nvSpPr>
      <xdr:spPr>
        <a:xfrm>
          <a:off x="4127500" y="62141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13970</xdr:rowOff>
    </xdr:from>
    <xdr:to>
      <xdr:col>20</xdr:col>
      <xdr:colOff>38100</xdr:colOff>
      <xdr:row>37</xdr:row>
      <xdr:rowOff>115570</xdr:rowOff>
    </xdr:to>
    <xdr:sp macro="" textlink="">
      <xdr:nvSpPr>
        <xdr:cNvPr id="60" name="フローチャート: 判断 59"/>
        <xdr:cNvSpPr/>
      </xdr:nvSpPr>
      <xdr:spPr>
        <a:xfrm>
          <a:off x="3384550" y="61226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88265</xdr:rowOff>
    </xdr:from>
    <xdr:to>
      <xdr:col>15</xdr:col>
      <xdr:colOff>101600</xdr:colOff>
      <xdr:row>37</xdr:row>
      <xdr:rowOff>18415</xdr:rowOff>
    </xdr:to>
    <xdr:sp macro="" textlink="">
      <xdr:nvSpPr>
        <xdr:cNvPr id="61" name="フローチャート: 判断 60"/>
        <xdr:cNvSpPr/>
      </xdr:nvSpPr>
      <xdr:spPr>
        <a:xfrm>
          <a:off x="2571750" y="60318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162560</xdr:rowOff>
    </xdr:from>
    <xdr:to>
      <xdr:col>10</xdr:col>
      <xdr:colOff>165100</xdr:colOff>
      <xdr:row>36</xdr:row>
      <xdr:rowOff>92710</xdr:rowOff>
    </xdr:to>
    <xdr:sp macro="" textlink="">
      <xdr:nvSpPr>
        <xdr:cNvPr id="62" name="フローチャート: 判断 61"/>
        <xdr:cNvSpPr/>
      </xdr:nvSpPr>
      <xdr:spPr>
        <a:xfrm>
          <a:off x="1778000" y="59410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25400</xdr:rowOff>
    </xdr:from>
    <xdr:to>
      <xdr:col>6</xdr:col>
      <xdr:colOff>38100</xdr:colOff>
      <xdr:row>35</xdr:row>
      <xdr:rowOff>127000</xdr:rowOff>
    </xdr:to>
    <xdr:sp macro="" textlink="">
      <xdr:nvSpPr>
        <xdr:cNvPr id="63" name="フローチャート: 判断 62"/>
        <xdr:cNvSpPr/>
      </xdr:nvSpPr>
      <xdr:spPr>
        <a:xfrm>
          <a:off x="984250" y="58039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76835</xdr:rowOff>
    </xdr:from>
    <xdr:to>
      <xdr:col>24</xdr:col>
      <xdr:colOff>114300</xdr:colOff>
      <xdr:row>42</xdr:row>
      <xdr:rowOff>6985</xdr:rowOff>
    </xdr:to>
    <xdr:sp macro="" textlink="">
      <xdr:nvSpPr>
        <xdr:cNvPr id="69" name="楕円 68"/>
        <xdr:cNvSpPr/>
      </xdr:nvSpPr>
      <xdr:spPr>
        <a:xfrm>
          <a:off x="4127500" y="68459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163212</xdr:rowOff>
    </xdr:from>
    <xdr:ext cx="405111" cy="259045"/>
    <xdr:sp macro="" textlink="">
      <xdr:nvSpPr>
        <xdr:cNvPr id="70" name="【道路】&#10;有形固定資産減価償却率該当値テキスト"/>
        <xdr:cNvSpPr txBox="1"/>
      </xdr:nvSpPr>
      <xdr:spPr>
        <a:xfrm>
          <a:off x="4216400" y="676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8255</xdr:rowOff>
    </xdr:from>
    <xdr:to>
      <xdr:col>20</xdr:col>
      <xdr:colOff>38100</xdr:colOff>
      <xdr:row>41</xdr:row>
      <xdr:rowOff>109855</xdr:rowOff>
    </xdr:to>
    <xdr:sp macro="" textlink="">
      <xdr:nvSpPr>
        <xdr:cNvPr id="71" name="楕円 70"/>
        <xdr:cNvSpPr/>
      </xdr:nvSpPr>
      <xdr:spPr>
        <a:xfrm>
          <a:off x="3384550" y="67773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59055</xdr:rowOff>
    </xdr:from>
    <xdr:to>
      <xdr:col>24</xdr:col>
      <xdr:colOff>63500</xdr:colOff>
      <xdr:row>41</xdr:row>
      <xdr:rowOff>127635</xdr:rowOff>
    </xdr:to>
    <xdr:cxnSp macro="">
      <xdr:nvCxnSpPr>
        <xdr:cNvPr id="72" name="直線コネクタ 71"/>
        <xdr:cNvCxnSpPr/>
      </xdr:nvCxnSpPr>
      <xdr:spPr>
        <a:xfrm>
          <a:off x="3429000" y="6828155"/>
          <a:ext cx="7493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128270</xdr:rowOff>
    </xdr:from>
    <xdr:to>
      <xdr:col>15</xdr:col>
      <xdr:colOff>101600</xdr:colOff>
      <xdr:row>41</xdr:row>
      <xdr:rowOff>58420</xdr:rowOff>
    </xdr:to>
    <xdr:sp macro="" textlink="">
      <xdr:nvSpPr>
        <xdr:cNvPr id="73" name="楕円 72"/>
        <xdr:cNvSpPr/>
      </xdr:nvSpPr>
      <xdr:spPr>
        <a:xfrm>
          <a:off x="2571750" y="6732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7620</xdr:rowOff>
    </xdr:from>
    <xdr:to>
      <xdr:col>19</xdr:col>
      <xdr:colOff>177800</xdr:colOff>
      <xdr:row>41</xdr:row>
      <xdr:rowOff>59055</xdr:rowOff>
    </xdr:to>
    <xdr:cxnSp macro="">
      <xdr:nvCxnSpPr>
        <xdr:cNvPr id="74" name="直線コネクタ 73"/>
        <xdr:cNvCxnSpPr/>
      </xdr:nvCxnSpPr>
      <xdr:spPr>
        <a:xfrm>
          <a:off x="2622550" y="6776720"/>
          <a:ext cx="8064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48260</xdr:rowOff>
    </xdr:from>
    <xdr:to>
      <xdr:col>10</xdr:col>
      <xdr:colOff>165100</xdr:colOff>
      <xdr:row>40</xdr:row>
      <xdr:rowOff>149860</xdr:rowOff>
    </xdr:to>
    <xdr:sp macro="" textlink="">
      <xdr:nvSpPr>
        <xdr:cNvPr id="75" name="楕円 74"/>
        <xdr:cNvSpPr/>
      </xdr:nvSpPr>
      <xdr:spPr>
        <a:xfrm>
          <a:off x="17780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99060</xdr:rowOff>
    </xdr:from>
    <xdr:to>
      <xdr:col>15</xdr:col>
      <xdr:colOff>50800</xdr:colOff>
      <xdr:row>41</xdr:row>
      <xdr:rowOff>7620</xdr:rowOff>
    </xdr:to>
    <xdr:cxnSp macro="">
      <xdr:nvCxnSpPr>
        <xdr:cNvPr id="76" name="直線コネクタ 75"/>
        <xdr:cNvCxnSpPr/>
      </xdr:nvCxnSpPr>
      <xdr:spPr>
        <a:xfrm>
          <a:off x="1828800" y="6703060"/>
          <a:ext cx="79375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156845</xdr:rowOff>
    </xdr:from>
    <xdr:to>
      <xdr:col>6</xdr:col>
      <xdr:colOff>38100</xdr:colOff>
      <xdr:row>40</xdr:row>
      <xdr:rowOff>86995</xdr:rowOff>
    </xdr:to>
    <xdr:sp macro="" textlink="">
      <xdr:nvSpPr>
        <xdr:cNvPr id="77" name="楕円 76"/>
        <xdr:cNvSpPr/>
      </xdr:nvSpPr>
      <xdr:spPr>
        <a:xfrm>
          <a:off x="984250" y="65957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36195</xdr:rowOff>
    </xdr:from>
    <xdr:to>
      <xdr:col>10</xdr:col>
      <xdr:colOff>114300</xdr:colOff>
      <xdr:row>40</xdr:row>
      <xdr:rowOff>99060</xdr:rowOff>
    </xdr:to>
    <xdr:cxnSp macro="">
      <xdr:nvCxnSpPr>
        <xdr:cNvPr id="78" name="直線コネクタ 77"/>
        <xdr:cNvCxnSpPr/>
      </xdr:nvCxnSpPr>
      <xdr:spPr>
        <a:xfrm>
          <a:off x="1028700" y="6640195"/>
          <a:ext cx="8001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132097</xdr:rowOff>
    </xdr:from>
    <xdr:ext cx="405111" cy="259045"/>
    <xdr:sp macro="" textlink="">
      <xdr:nvSpPr>
        <xdr:cNvPr id="79" name="n_1aveValue【道路】&#10;有形固定資産減価償却率"/>
        <xdr:cNvSpPr txBox="1"/>
      </xdr:nvSpPr>
      <xdr:spPr>
        <a:xfrm>
          <a:off x="3239144" y="5910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34942</xdr:rowOff>
    </xdr:from>
    <xdr:ext cx="405111" cy="259045"/>
    <xdr:sp macro="" textlink="">
      <xdr:nvSpPr>
        <xdr:cNvPr id="80" name="n_2aveValue【道路】&#10;有形固定資産減価償却率"/>
        <xdr:cNvSpPr txBox="1"/>
      </xdr:nvSpPr>
      <xdr:spPr>
        <a:xfrm>
          <a:off x="2439044" y="5813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109237</xdr:rowOff>
    </xdr:from>
    <xdr:ext cx="405111" cy="259045"/>
    <xdr:sp macro="" textlink="">
      <xdr:nvSpPr>
        <xdr:cNvPr id="81" name="n_3aveValue【道路】&#10;有形固定資産減価償却率"/>
        <xdr:cNvSpPr txBox="1"/>
      </xdr:nvSpPr>
      <xdr:spPr>
        <a:xfrm>
          <a:off x="1645294" y="572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143527</xdr:rowOff>
    </xdr:from>
    <xdr:ext cx="405111" cy="259045"/>
    <xdr:sp macro="" textlink="">
      <xdr:nvSpPr>
        <xdr:cNvPr id="82" name="n_4aveValue【道路】&#10;有形固定資産減価償却率"/>
        <xdr:cNvSpPr txBox="1"/>
      </xdr:nvSpPr>
      <xdr:spPr>
        <a:xfrm>
          <a:off x="851544" y="55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100982</xdr:rowOff>
    </xdr:from>
    <xdr:ext cx="405111" cy="259045"/>
    <xdr:sp macro="" textlink="">
      <xdr:nvSpPr>
        <xdr:cNvPr id="83" name="n_1mainValue【道路】&#10;有形固定資産減価償却率"/>
        <xdr:cNvSpPr txBox="1"/>
      </xdr:nvSpPr>
      <xdr:spPr>
        <a:xfrm>
          <a:off x="3239144" y="6870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49547</xdr:rowOff>
    </xdr:from>
    <xdr:ext cx="405111" cy="259045"/>
    <xdr:sp macro="" textlink="">
      <xdr:nvSpPr>
        <xdr:cNvPr id="84" name="n_2mainValue【道路】&#10;有形固定資産減価償却率"/>
        <xdr:cNvSpPr txBox="1"/>
      </xdr:nvSpPr>
      <xdr:spPr>
        <a:xfrm>
          <a:off x="2439044" y="6818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140987</xdr:rowOff>
    </xdr:from>
    <xdr:ext cx="405111" cy="259045"/>
    <xdr:sp macro="" textlink="">
      <xdr:nvSpPr>
        <xdr:cNvPr id="85" name="n_3mainValue【道路】&#10;有形固定資産減価償却率"/>
        <xdr:cNvSpPr txBox="1"/>
      </xdr:nvSpPr>
      <xdr:spPr>
        <a:xfrm>
          <a:off x="1645294" y="674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78122</xdr:rowOff>
    </xdr:from>
    <xdr:ext cx="405111" cy="259045"/>
    <xdr:sp macro="" textlink="">
      <xdr:nvSpPr>
        <xdr:cNvPr id="86" name="n_4mainValue【道路】&#10;有形固定資産減価償却率"/>
        <xdr:cNvSpPr txBox="1"/>
      </xdr:nvSpPr>
      <xdr:spPr>
        <a:xfrm>
          <a:off x="851544" y="668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8" name="正方形/長方形 87"/>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9" name="正方形/長方形 88"/>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0" name="正方形/長方形 89"/>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1" name="正方形/長方形 90"/>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2" name="正方形/長方形 91"/>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3" name="正方形/長方形 92"/>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5" name="テキスト ボックス 94"/>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7" name="テキスト ボックス 96"/>
        <xdr:cNvSpPr txBox="1"/>
      </xdr:nvSpPr>
      <xdr:spPr>
        <a:xfrm>
          <a:off x="55272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98" name="直線コネクタ 97"/>
        <xdr:cNvCxnSpPr/>
      </xdr:nvCxnSpPr>
      <xdr:spPr>
        <a:xfrm>
          <a:off x="5956300" y="6902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99" name="テキスト ボックス 98"/>
        <xdr:cNvSpPr txBox="1"/>
      </xdr:nvSpPr>
      <xdr:spPr>
        <a:xfrm>
          <a:off x="5482151" y="6766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0" name="直線コネクタ 99"/>
        <xdr:cNvCxnSpPr/>
      </xdr:nvCxnSpPr>
      <xdr:spPr>
        <a:xfrm>
          <a:off x="5956300" y="6457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1" name="テキスト ボックス 100"/>
        <xdr:cNvSpPr txBox="1"/>
      </xdr:nvSpPr>
      <xdr:spPr>
        <a:xfrm>
          <a:off x="5482151" y="6322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2" name="直線コネクタ 101"/>
        <xdr:cNvCxnSpPr/>
      </xdr:nvCxnSpPr>
      <xdr:spPr>
        <a:xfrm>
          <a:off x="5956300" y="6019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3" name="テキスト ボックス 102"/>
        <xdr:cNvSpPr txBox="1"/>
      </xdr:nvSpPr>
      <xdr:spPr>
        <a:xfrm>
          <a:off x="5482151" y="5883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4" name="直線コネクタ 103"/>
        <xdr:cNvCxnSpPr/>
      </xdr:nvCxnSpPr>
      <xdr:spPr>
        <a:xfrm>
          <a:off x="5956300" y="5581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5" name="テキスト ボックス 104"/>
        <xdr:cNvSpPr txBox="1"/>
      </xdr:nvSpPr>
      <xdr:spPr>
        <a:xfrm>
          <a:off x="548215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7" name="テキスト ボックス 106"/>
        <xdr:cNvSpPr txBox="1"/>
      </xdr:nvSpPr>
      <xdr:spPr>
        <a:xfrm>
          <a:off x="5482151" y="500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111313</xdr:rowOff>
    </xdr:from>
    <xdr:to>
      <xdr:col>54</xdr:col>
      <xdr:colOff>189865</xdr:colOff>
      <xdr:row>41</xdr:row>
      <xdr:rowOff>83744</xdr:rowOff>
    </xdr:to>
    <xdr:cxnSp macro="">
      <xdr:nvCxnSpPr>
        <xdr:cNvPr id="109" name="直線コネクタ 108"/>
        <xdr:cNvCxnSpPr/>
      </xdr:nvCxnSpPr>
      <xdr:spPr>
        <a:xfrm flipV="1">
          <a:off x="9429115" y="5559613"/>
          <a:ext cx="0" cy="1293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87571</xdr:rowOff>
    </xdr:from>
    <xdr:ext cx="534377" cy="259045"/>
    <xdr:sp macro="" textlink="">
      <xdr:nvSpPr>
        <xdr:cNvPr id="110" name="【道路】&#10;一人当たり延長最小値テキスト"/>
        <xdr:cNvSpPr txBox="1"/>
      </xdr:nvSpPr>
      <xdr:spPr>
        <a:xfrm>
          <a:off x="9467850" y="685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83744</xdr:rowOff>
    </xdr:from>
    <xdr:to>
      <xdr:col>55</xdr:col>
      <xdr:colOff>88900</xdr:colOff>
      <xdr:row>41</xdr:row>
      <xdr:rowOff>83744</xdr:rowOff>
    </xdr:to>
    <xdr:cxnSp macro="">
      <xdr:nvCxnSpPr>
        <xdr:cNvPr id="111" name="直線コネクタ 110"/>
        <xdr:cNvCxnSpPr/>
      </xdr:nvCxnSpPr>
      <xdr:spPr>
        <a:xfrm>
          <a:off x="9359900" y="68528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57990</xdr:rowOff>
    </xdr:from>
    <xdr:ext cx="534377" cy="259045"/>
    <xdr:sp macro="" textlink="">
      <xdr:nvSpPr>
        <xdr:cNvPr id="112" name="【道路】&#10;一人当たり延長最大値テキスト"/>
        <xdr:cNvSpPr txBox="1"/>
      </xdr:nvSpPr>
      <xdr:spPr>
        <a:xfrm>
          <a:off x="9467850" y="5341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111313</xdr:rowOff>
    </xdr:from>
    <xdr:to>
      <xdr:col>55</xdr:col>
      <xdr:colOff>88900</xdr:colOff>
      <xdr:row>33</xdr:row>
      <xdr:rowOff>111313</xdr:rowOff>
    </xdr:to>
    <xdr:cxnSp macro="">
      <xdr:nvCxnSpPr>
        <xdr:cNvPr id="113" name="直線コネクタ 112"/>
        <xdr:cNvCxnSpPr/>
      </xdr:nvCxnSpPr>
      <xdr:spPr>
        <a:xfrm>
          <a:off x="9359900" y="55596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118869</xdr:rowOff>
    </xdr:from>
    <xdr:ext cx="534377" cy="259045"/>
    <xdr:sp macro="" textlink="">
      <xdr:nvSpPr>
        <xdr:cNvPr id="114" name="【道路】&#10;一人当たり延長平均値テキスト"/>
        <xdr:cNvSpPr txBox="1"/>
      </xdr:nvSpPr>
      <xdr:spPr>
        <a:xfrm>
          <a:off x="9467850" y="6227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95992</xdr:rowOff>
    </xdr:from>
    <xdr:to>
      <xdr:col>55</xdr:col>
      <xdr:colOff>50800</xdr:colOff>
      <xdr:row>39</xdr:row>
      <xdr:rowOff>26142</xdr:rowOff>
    </xdr:to>
    <xdr:sp macro="" textlink="">
      <xdr:nvSpPr>
        <xdr:cNvPr id="115" name="フローチャート: 判断 114"/>
        <xdr:cNvSpPr/>
      </xdr:nvSpPr>
      <xdr:spPr>
        <a:xfrm>
          <a:off x="9398000" y="63697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122372</xdr:rowOff>
    </xdr:from>
    <xdr:to>
      <xdr:col>50</xdr:col>
      <xdr:colOff>165100</xdr:colOff>
      <xdr:row>39</xdr:row>
      <xdr:rowOff>52522</xdr:rowOff>
    </xdr:to>
    <xdr:sp macro="" textlink="">
      <xdr:nvSpPr>
        <xdr:cNvPr id="116" name="フローチャート: 判断 115"/>
        <xdr:cNvSpPr/>
      </xdr:nvSpPr>
      <xdr:spPr>
        <a:xfrm>
          <a:off x="8636000" y="63961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135996</xdr:rowOff>
    </xdr:from>
    <xdr:to>
      <xdr:col>46</xdr:col>
      <xdr:colOff>38100</xdr:colOff>
      <xdr:row>39</xdr:row>
      <xdr:rowOff>66146</xdr:rowOff>
    </xdr:to>
    <xdr:sp macro="" textlink="">
      <xdr:nvSpPr>
        <xdr:cNvPr id="117" name="フローチャート: 判断 116"/>
        <xdr:cNvSpPr/>
      </xdr:nvSpPr>
      <xdr:spPr>
        <a:xfrm>
          <a:off x="7842250" y="64097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147701</xdr:rowOff>
    </xdr:from>
    <xdr:to>
      <xdr:col>41</xdr:col>
      <xdr:colOff>101600</xdr:colOff>
      <xdr:row>39</xdr:row>
      <xdr:rowOff>77851</xdr:rowOff>
    </xdr:to>
    <xdr:sp macro="" textlink="">
      <xdr:nvSpPr>
        <xdr:cNvPr id="118" name="フローチャート: 判断 117"/>
        <xdr:cNvSpPr/>
      </xdr:nvSpPr>
      <xdr:spPr>
        <a:xfrm>
          <a:off x="7029450" y="64215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5146</xdr:rowOff>
    </xdr:from>
    <xdr:to>
      <xdr:col>36</xdr:col>
      <xdr:colOff>165100</xdr:colOff>
      <xdr:row>41</xdr:row>
      <xdr:rowOff>106746</xdr:rowOff>
    </xdr:to>
    <xdr:sp macro="" textlink="">
      <xdr:nvSpPr>
        <xdr:cNvPr id="119" name="フローチャート: 判断 118"/>
        <xdr:cNvSpPr/>
      </xdr:nvSpPr>
      <xdr:spPr>
        <a:xfrm>
          <a:off x="6235700" y="677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0" name="テキスト ボックス 119"/>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1" name="テキスト ボックス 120"/>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2" name="テキスト ボックス 121"/>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3" name="テキスト ボックス 122"/>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4" name="テキスト ボックス 123"/>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46706</xdr:rowOff>
    </xdr:from>
    <xdr:to>
      <xdr:col>55</xdr:col>
      <xdr:colOff>50800</xdr:colOff>
      <xdr:row>39</xdr:row>
      <xdr:rowOff>148306</xdr:rowOff>
    </xdr:to>
    <xdr:sp macro="" textlink="">
      <xdr:nvSpPr>
        <xdr:cNvPr id="125" name="楕円 124"/>
        <xdr:cNvSpPr/>
      </xdr:nvSpPr>
      <xdr:spPr>
        <a:xfrm>
          <a:off x="9398000" y="64856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25133</xdr:rowOff>
    </xdr:from>
    <xdr:ext cx="534377" cy="259045"/>
    <xdr:sp macro="" textlink="">
      <xdr:nvSpPr>
        <xdr:cNvPr id="126" name="【道路】&#10;一人当たり延長該当値テキスト"/>
        <xdr:cNvSpPr txBox="1"/>
      </xdr:nvSpPr>
      <xdr:spPr>
        <a:xfrm>
          <a:off x="9467850" y="6464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59004</xdr:rowOff>
    </xdr:from>
    <xdr:to>
      <xdr:col>50</xdr:col>
      <xdr:colOff>165100</xdr:colOff>
      <xdr:row>39</xdr:row>
      <xdr:rowOff>160604</xdr:rowOff>
    </xdr:to>
    <xdr:sp macro="" textlink="">
      <xdr:nvSpPr>
        <xdr:cNvPr id="127" name="楕円 126"/>
        <xdr:cNvSpPr/>
      </xdr:nvSpPr>
      <xdr:spPr>
        <a:xfrm>
          <a:off x="8636000" y="649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97506</xdr:rowOff>
    </xdr:from>
    <xdr:to>
      <xdr:col>55</xdr:col>
      <xdr:colOff>0</xdr:colOff>
      <xdr:row>39</xdr:row>
      <xdr:rowOff>109804</xdr:rowOff>
    </xdr:to>
    <xdr:cxnSp macro="">
      <xdr:nvCxnSpPr>
        <xdr:cNvPr id="128" name="直線コネクタ 127"/>
        <xdr:cNvCxnSpPr/>
      </xdr:nvCxnSpPr>
      <xdr:spPr>
        <a:xfrm flipV="1">
          <a:off x="8686800" y="6536406"/>
          <a:ext cx="742950" cy="1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69703</xdr:rowOff>
    </xdr:from>
    <xdr:to>
      <xdr:col>46</xdr:col>
      <xdr:colOff>38100</xdr:colOff>
      <xdr:row>39</xdr:row>
      <xdr:rowOff>171303</xdr:rowOff>
    </xdr:to>
    <xdr:sp macro="" textlink="">
      <xdr:nvSpPr>
        <xdr:cNvPr id="129" name="楕円 128"/>
        <xdr:cNvSpPr/>
      </xdr:nvSpPr>
      <xdr:spPr>
        <a:xfrm>
          <a:off x="7842250" y="65086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109804</xdr:rowOff>
    </xdr:from>
    <xdr:to>
      <xdr:col>50</xdr:col>
      <xdr:colOff>114300</xdr:colOff>
      <xdr:row>39</xdr:row>
      <xdr:rowOff>120503</xdr:rowOff>
    </xdr:to>
    <xdr:cxnSp macro="">
      <xdr:nvCxnSpPr>
        <xdr:cNvPr id="130" name="直線コネクタ 129"/>
        <xdr:cNvCxnSpPr/>
      </xdr:nvCxnSpPr>
      <xdr:spPr>
        <a:xfrm flipV="1">
          <a:off x="7886700" y="6548704"/>
          <a:ext cx="800100" cy="1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80264</xdr:rowOff>
    </xdr:from>
    <xdr:to>
      <xdr:col>41</xdr:col>
      <xdr:colOff>101600</xdr:colOff>
      <xdr:row>40</xdr:row>
      <xdr:rowOff>10414</xdr:rowOff>
    </xdr:to>
    <xdr:sp macro="" textlink="">
      <xdr:nvSpPr>
        <xdr:cNvPr id="131" name="楕円 130"/>
        <xdr:cNvSpPr/>
      </xdr:nvSpPr>
      <xdr:spPr>
        <a:xfrm>
          <a:off x="7029450" y="65191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120503</xdr:rowOff>
    </xdr:from>
    <xdr:to>
      <xdr:col>45</xdr:col>
      <xdr:colOff>177800</xdr:colOff>
      <xdr:row>39</xdr:row>
      <xdr:rowOff>131064</xdr:rowOff>
    </xdr:to>
    <xdr:cxnSp macro="">
      <xdr:nvCxnSpPr>
        <xdr:cNvPr id="132" name="直線コネクタ 131"/>
        <xdr:cNvCxnSpPr/>
      </xdr:nvCxnSpPr>
      <xdr:spPr>
        <a:xfrm flipV="1">
          <a:off x="7080250" y="6559403"/>
          <a:ext cx="806450" cy="1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91511</xdr:rowOff>
    </xdr:from>
    <xdr:to>
      <xdr:col>36</xdr:col>
      <xdr:colOff>165100</xdr:colOff>
      <xdr:row>40</xdr:row>
      <xdr:rowOff>21661</xdr:rowOff>
    </xdr:to>
    <xdr:sp macro="" textlink="">
      <xdr:nvSpPr>
        <xdr:cNvPr id="133" name="楕円 132"/>
        <xdr:cNvSpPr/>
      </xdr:nvSpPr>
      <xdr:spPr>
        <a:xfrm>
          <a:off x="6235700" y="65304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131064</xdr:rowOff>
    </xdr:from>
    <xdr:to>
      <xdr:col>41</xdr:col>
      <xdr:colOff>50800</xdr:colOff>
      <xdr:row>39</xdr:row>
      <xdr:rowOff>142311</xdr:rowOff>
    </xdr:to>
    <xdr:cxnSp macro="">
      <xdr:nvCxnSpPr>
        <xdr:cNvPr id="134" name="直線コネクタ 133"/>
        <xdr:cNvCxnSpPr/>
      </xdr:nvCxnSpPr>
      <xdr:spPr>
        <a:xfrm flipV="1">
          <a:off x="6286500" y="6569964"/>
          <a:ext cx="793750" cy="1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69049</xdr:rowOff>
    </xdr:from>
    <xdr:ext cx="534377" cy="259045"/>
    <xdr:sp macro="" textlink="">
      <xdr:nvSpPr>
        <xdr:cNvPr id="135" name="n_1aveValue【道路】&#10;一人当たり延長"/>
        <xdr:cNvSpPr txBox="1"/>
      </xdr:nvSpPr>
      <xdr:spPr>
        <a:xfrm>
          <a:off x="8425961" y="6177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82674</xdr:rowOff>
    </xdr:from>
    <xdr:ext cx="534377" cy="259045"/>
    <xdr:sp macro="" textlink="">
      <xdr:nvSpPr>
        <xdr:cNvPr id="136" name="n_2aveValue【道路】&#10;一人当たり延長"/>
        <xdr:cNvSpPr txBox="1"/>
      </xdr:nvSpPr>
      <xdr:spPr>
        <a:xfrm>
          <a:off x="7644911" y="619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94378</xdr:rowOff>
    </xdr:from>
    <xdr:ext cx="534377" cy="259045"/>
    <xdr:sp macro="" textlink="">
      <xdr:nvSpPr>
        <xdr:cNvPr id="137" name="n_3aveValue【道路】&#10;一人当たり延長"/>
        <xdr:cNvSpPr txBox="1"/>
      </xdr:nvSpPr>
      <xdr:spPr>
        <a:xfrm>
          <a:off x="6851161" y="620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97873</xdr:rowOff>
    </xdr:from>
    <xdr:ext cx="534377" cy="259045"/>
    <xdr:sp macro="" textlink="">
      <xdr:nvSpPr>
        <xdr:cNvPr id="138" name="n_4aveValue【道路】&#10;一人当たり延長"/>
        <xdr:cNvSpPr txBox="1"/>
      </xdr:nvSpPr>
      <xdr:spPr>
        <a:xfrm>
          <a:off x="6038361" y="686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151731</xdr:rowOff>
    </xdr:from>
    <xdr:ext cx="534377" cy="259045"/>
    <xdr:sp macro="" textlink="">
      <xdr:nvSpPr>
        <xdr:cNvPr id="139" name="n_1mainValue【道路】&#10;一人当たり延長"/>
        <xdr:cNvSpPr txBox="1"/>
      </xdr:nvSpPr>
      <xdr:spPr>
        <a:xfrm>
          <a:off x="8425961" y="659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162430</xdr:rowOff>
    </xdr:from>
    <xdr:ext cx="534377" cy="259045"/>
    <xdr:sp macro="" textlink="">
      <xdr:nvSpPr>
        <xdr:cNvPr id="140" name="n_2mainValue【道路】&#10;一人当たり延長"/>
        <xdr:cNvSpPr txBox="1"/>
      </xdr:nvSpPr>
      <xdr:spPr>
        <a:xfrm>
          <a:off x="7644911" y="660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1541</xdr:rowOff>
    </xdr:from>
    <xdr:ext cx="534377" cy="259045"/>
    <xdr:sp macro="" textlink="">
      <xdr:nvSpPr>
        <xdr:cNvPr id="141" name="n_3mainValue【道路】&#10;一人当たり延長"/>
        <xdr:cNvSpPr txBox="1"/>
      </xdr:nvSpPr>
      <xdr:spPr>
        <a:xfrm>
          <a:off x="6851161" y="660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38188</xdr:rowOff>
    </xdr:from>
    <xdr:ext cx="534377" cy="259045"/>
    <xdr:sp macro="" textlink="">
      <xdr:nvSpPr>
        <xdr:cNvPr id="142" name="n_4mainValue【道路】&#10;一人当たり延長"/>
        <xdr:cNvSpPr txBox="1"/>
      </xdr:nvSpPr>
      <xdr:spPr>
        <a:xfrm>
          <a:off x="6038361" y="631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1" name="テキスト ボックス 150"/>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3" name="テキスト ボックス 152"/>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4" name="直線コネクタ 153"/>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5" name="テキスト ボックス 154"/>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6" name="直線コネクタ 155"/>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7" name="テキスト ボックス 156"/>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8" name="直線コネクタ 157"/>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9" name="テキスト ボックス 158"/>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0" name="直線コネクタ 159"/>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1" name="テキスト ボックス 160"/>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2" name="直線コネクタ 161"/>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3" name="テキスト ボックス 162"/>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5" name="テキスト ボックス 164"/>
        <xdr:cNvSpPr txBox="1"/>
      </xdr:nvSpPr>
      <xdr:spPr>
        <a:xfrm>
          <a:off x="3398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118110</xdr:rowOff>
    </xdr:from>
    <xdr:to>
      <xdr:col>24</xdr:col>
      <xdr:colOff>62865</xdr:colOff>
      <xdr:row>63</xdr:row>
      <xdr:rowOff>7620</xdr:rowOff>
    </xdr:to>
    <xdr:cxnSp macro="">
      <xdr:nvCxnSpPr>
        <xdr:cNvPr id="167" name="直線コネクタ 166"/>
        <xdr:cNvCxnSpPr/>
      </xdr:nvCxnSpPr>
      <xdr:spPr>
        <a:xfrm flipV="1">
          <a:off x="4177665" y="9198610"/>
          <a:ext cx="0" cy="1210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11447</xdr:rowOff>
    </xdr:from>
    <xdr:ext cx="405111" cy="259045"/>
    <xdr:sp macro="" textlink="">
      <xdr:nvSpPr>
        <xdr:cNvPr id="168" name="【橋りょう・トンネル】&#10;有形固定資産減価償却率最小値テキスト"/>
        <xdr:cNvSpPr txBox="1"/>
      </xdr:nvSpPr>
      <xdr:spPr>
        <a:xfrm>
          <a:off x="4216400"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7620</xdr:rowOff>
    </xdr:from>
    <xdr:to>
      <xdr:col>24</xdr:col>
      <xdr:colOff>152400</xdr:colOff>
      <xdr:row>63</xdr:row>
      <xdr:rowOff>7620</xdr:rowOff>
    </xdr:to>
    <xdr:cxnSp macro="">
      <xdr:nvCxnSpPr>
        <xdr:cNvPr id="169" name="直線コネクタ 168"/>
        <xdr:cNvCxnSpPr/>
      </xdr:nvCxnSpPr>
      <xdr:spPr>
        <a:xfrm>
          <a:off x="4108450" y="104089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64787</xdr:rowOff>
    </xdr:from>
    <xdr:ext cx="405111" cy="259045"/>
    <xdr:sp macro="" textlink="">
      <xdr:nvSpPr>
        <xdr:cNvPr id="170" name="【橋りょう・トンネル】&#10;有形固定資産減価償却率最大値テキスト"/>
        <xdr:cNvSpPr txBox="1"/>
      </xdr:nvSpPr>
      <xdr:spPr>
        <a:xfrm>
          <a:off x="4216400" y="898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118110</xdr:rowOff>
    </xdr:from>
    <xdr:to>
      <xdr:col>24</xdr:col>
      <xdr:colOff>152400</xdr:colOff>
      <xdr:row>55</xdr:row>
      <xdr:rowOff>118110</xdr:rowOff>
    </xdr:to>
    <xdr:cxnSp macro="">
      <xdr:nvCxnSpPr>
        <xdr:cNvPr id="171" name="直線コネクタ 170"/>
        <xdr:cNvCxnSpPr/>
      </xdr:nvCxnSpPr>
      <xdr:spPr>
        <a:xfrm>
          <a:off x="4108450" y="91986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13987</xdr:rowOff>
    </xdr:from>
    <xdr:ext cx="405111" cy="259045"/>
    <xdr:sp macro="" textlink="">
      <xdr:nvSpPr>
        <xdr:cNvPr id="172" name="【橋りょう・トンネル】&#10;有形固定資産減価償却率平均値テキスト"/>
        <xdr:cNvSpPr txBox="1"/>
      </xdr:nvSpPr>
      <xdr:spPr>
        <a:xfrm>
          <a:off x="4216400" y="9589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162560</xdr:rowOff>
    </xdr:from>
    <xdr:to>
      <xdr:col>24</xdr:col>
      <xdr:colOff>114300</xdr:colOff>
      <xdr:row>59</xdr:row>
      <xdr:rowOff>92710</xdr:rowOff>
    </xdr:to>
    <xdr:sp macro="" textlink="">
      <xdr:nvSpPr>
        <xdr:cNvPr id="173" name="フローチャート: 判断 172"/>
        <xdr:cNvSpPr/>
      </xdr:nvSpPr>
      <xdr:spPr>
        <a:xfrm>
          <a:off x="4127500" y="9738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124460</xdr:rowOff>
    </xdr:from>
    <xdr:to>
      <xdr:col>20</xdr:col>
      <xdr:colOff>38100</xdr:colOff>
      <xdr:row>59</xdr:row>
      <xdr:rowOff>54610</xdr:rowOff>
    </xdr:to>
    <xdr:sp macro="" textlink="">
      <xdr:nvSpPr>
        <xdr:cNvPr id="174" name="フローチャート: 判断 173"/>
        <xdr:cNvSpPr/>
      </xdr:nvSpPr>
      <xdr:spPr>
        <a:xfrm>
          <a:off x="3384550" y="97002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97790</xdr:rowOff>
    </xdr:from>
    <xdr:to>
      <xdr:col>15</xdr:col>
      <xdr:colOff>101600</xdr:colOff>
      <xdr:row>59</xdr:row>
      <xdr:rowOff>27940</xdr:rowOff>
    </xdr:to>
    <xdr:sp macro="" textlink="">
      <xdr:nvSpPr>
        <xdr:cNvPr id="175" name="フローチャート: 判断 174"/>
        <xdr:cNvSpPr/>
      </xdr:nvSpPr>
      <xdr:spPr>
        <a:xfrm>
          <a:off x="2571750" y="96735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63500</xdr:rowOff>
    </xdr:from>
    <xdr:to>
      <xdr:col>10</xdr:col>
      <xdr:colOff>165100</xdr:colOff>
      <xdr:row>58</xdr:row>
      <xdr:rowOff>165100</xdr:rowOff>
    </xdr:to>
    <xdr:sp macro="" textlink="">
      <xdr:nvSpPr>
        <xdr:cNvPr id="176" name="フローチャート: 判断 175"/>
        <xdr:cNvSpPr/>
      </xdr:nvSpPr>
      <xdr:spPr>
        <a:xfrm>
          <a:off x="1778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93980</xdr:rowOff>
    </xdr:from>
    <xdr:to>
      <xdr:col>6</xdr:col>
      <xdr:colOff>38100</xdr:colOff>
      <xdr:row>58</xdr:row>
      <xdr:rowOff>24130</xdr:rowOff>
    </xdr:to>
    <xdr:sp macro="" textlink="">
      <xdr:nvSpPr>
        <xdr:cNvPr id="177" name="フローチャート: 判断 176"/>
        <xdr:cNvSpPr/>
      </xdr:nvSpPr>
      <xdr:spPr>
        <a:xfrm>
          <a:off x="984250" y="95046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128270</xdr:rowOff>
    </xdr:from>
    <xdr:to>
      <xdr:col>24</xdr:col>
      <xdr:colOff>114300</xdr:colOff>
      <xdr:row>63</xdr:row>
      <xdr:rowOff>58420</xdr:rowOff>
    </xdr:to>
    <xdr:sp macro="" textlink="">
      <xdr:nvSpPr>
        <xdr:cNvPr id="183" name="楕円 182"/>
        <xdr:cNvSpPr/>
      </xdr:nvSpPr>
      <xdr:spPr>
        <a:xfrm>
          <a:off x="4127500" y="10364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43197</xdr:rowOff>
    </xdr:from>
    <xdr:ext cx="405111" cy="259045"/>
    <xdr:sp macro="" textlink="">
      <xdr:nvSpPr>
        <xdr:cNvPr id="184" name="【橋りょう・トンネル】&#10;有形固定資産減価償却率該当値テキスト"/>
        <xdr:cNvSpPr txBox="1"/>
      </xdr:nvSpPr>
      <xdr:spPr>
        <a:xfrm>
          <a:off x="4216400"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109220</xdr:rowOff>
    </xdr:from>
    <xdr:to>
      <xdr:col>20</xdr:col>
      <xdr:colOff>38100</xdr:colOff>
      <xdr:row>63</xdr:row>
      <xdr:rowOff>39370</xdr:rowOff>
    </xdr:to>
    <xdr:sp macro="" textlink="">
      <xdr:nvSpPr>
        <xdr:cNvPr id="185" name="楕円 184"/>
        <xdr:cNvSpPr/>
      </xdr:nvSpPr>
      <xdr:spPr>
        <a:xfrm>
          <a:off x="3384550" y="103454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160020</xdr:rowOff>
    </xdr:from>
    <xdr:to>
      <xdr:col>24</xdr:col>
      <xdr:colOff>63500</xdr:colOff>
      <xdr:row>63</xdr:row>
      <xdr:rowOff>7620</xdr:rowOff>
    </xdr:to>
    <xdr:cxnSp macro="">
      <xdr:nvCxnSpPr>
        <xdr:cNvPr id="186" name="直線コネクタ 185"/>
        <xdr:cNvCxnSpPr/>
      </xdr:nvCxnSpPr>
      <xdr:spPr>
        <a:xfrm>
          <a:off x="3429000" y="10396220"/>
          <a:ext cx="7493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90170</xdr:rowOff>
    </xdr:from>
    <xdr:to>
      <xdr:col>15</xdr:col>
      <xdr:colOff>101600</xdr:colOff>
      <xdr:row>63</xdr:row>
      <xdr:rowOff>20320</xdr:rowOff>
    </xdr:to>
    <xdr:sp macro="" textlink="">
      <xdr:nvSpPr>
        <xdr:cNvPr id="187" name="楕円 186"/>
        <xdr:cNvSpPr/>
      </xdr:nvSpPr>
      <xdr:spPr>
        <a:xfrm>
          <a:off x="2571750" y="103263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140970</xdr:rowOff>
    </xdr:from>
    <xdr:to>
      <xdr:col>19</xdr:col>
      <xdr:colOff>177800</xdr:colOff>
      <xdr:row>62</xdr:row>
      <xdr:rowOff>160020</xdr:rowOff>
    </xdr:to>
    <xdr:cxnSp macro="">
      <xdr:nvCxnSpPr>
        <xdr:cNvPr id="188" name="直線コネクタ 187"/>
        <xdr:cNvCxnSpPr/>
      </xdr:nvCxnSpPr>
      <xdr:spPr>
        <a:xfrm>
          <a:off x="2622550" y="10377170"/>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71120</xdr:rowOff>
    </xdr:from>
    <xdr:to>
      <xdr:col>10</xdr:col>
      <xdr:colOff>165100</xdr:colOff>
      <xdr:row>63</xdr:row>
      <xdr:rowOff>1270</xdr:rowOff>
    </xdr:to>
    <xdr:sp macro="" textlink="">
      <xdr:nvSpPr>
        <xdr:cNvPr id="189" name="楕円 188"/>
        <xdr:cNvSpPr/>
      </xdr:nvSpPr>
      <xdr:spPr>
        <a:xfrm>
          <a:off x="1778000" y="10307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121920</xdr:rowOff>
    </xdr:from>
    <xdr:to>
      <xdr:col>15</xdr:col>
      <xdr:colOff>50800</xdr:colOff>
      <xdr:row>62</xdr:row>
      <xdr:rowOff>140970</xdr:rowOff>
    </xdr:to>
    <xdr:cxnSp macro="">
      <xdr:nvCxnSpPr>
        <xdr:cNvPr id="190" name="直線コネクタ 189"/>
        <xdr:cNvCxnSpPr/>
      </xdr:nvCxnSpPr>
      <xdr:spPr>
        <a:xfrm>
          <a:off x="1828800" y="10358120"/>
          <a:ext cx="7937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52070</xdr:rowOff>
    </xdr:from>
    <xdr:to>
      <xdr:col>6</xdr:col>
      <xdr:colOff>38100</xdr:colOff>
      <xdr:row>62</xdr:row>
      <xdr:rowOff>153670</xdr:rowOff>
    </xdr:to>
    <xdr:sp macro="" textlink="">
      <xdr:nvSpPr>
        <xdr:cNvPr id="191" name="楕円 190"/>
        <xdr:cNvSpPr/>
      </xdr:nvSpPr>
      <xdr:spPr>
        <a:xfrm>
          <a:off x="984250" y="102882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102870</xdr:rowOff>
    </xdr:from>
    <xdr:to>
      <xdr:col>10</xdr:col>
      <xdr:colOff>114300</xdr:colOff>
      <xdr:row>62</xdr:row>
      <xdr:rowOff>121920</xdr:rowOff>
    </xdr:to>
    <xdr:cxnSp macro="">
      <xdr:nvCxnSpPr>
        <xdr:cNvPr id="192" name="直線コネクタ 191"/>
        <xdr:cNvCxnSpPr/>
      </xdr:nvCxnSpPr>
      <xdr:spPr>
        <a:xfrm>
          <a:off x="1028700" y="1033907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71137</xdr:rowOff>
    </xdr:from>
    <xdr:ext cx="405111" cy="259045"/>
    <xdr:sp macro="" textlink="">
      <xdr:nvSpPr>
        <xdr:cNvPr id="193" name="n_1aveValue【橋りょう・トンネル】&#10;有形固定資産減価償却率"/>
        <xdr:cNvSpPr txBox="1"/>
      </xdr:nvSpPr>
      <xdr:spPr>
        <a:xfrm>
          <a:off x="3239144" y="948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44467</xdr:rowOff>
    </xdr:from>
    <xdr:ext cx="405111" cy="259045"/>
    <xdr:sp macro="" textlink="">
      <xdr:nvSpPr>
        <xdr:cNvPr id="194" name="n_2aveValue【橋りょう・トンネル】&#10;有形固定資産減価償却率"/>
        <xdr:cNvSpPr txBox="1"/>
      </xdr:nvSpPr>
      <xdr:spPr>
        <a:xfrm>
          <a:off x="2439044" y="945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10177</xdr:rowOff>
    </xdr:from>
    <xdr:ext cx="405111" cy="259045"/>
    <xdr:sp macro="" textlink="">
      <xdr:nvSpPr>
        <xdr:cNvPr id="195" name="n_3aveValue【橋りょう・トンネル】&#10;有形固定資産減価償却率"/>
        <xdr:cNvSpPr txBox="1"/>
      </xdr:nvSpPr>
      <xdr:spPr>
        <a:xfrm>
          <a:off x="1645294" y="942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40657</xdr:rowOff>
    </xdr:from>
    <xdr:ext cx="405111" cy="259045"/>
    <xdr:sp macro="" textlink="">
      <xdr:nvSpPr>
        <xdr:cNvPr id="196" name="n_4aveValue【橋りょう・トンネル】&#10;有形固定資産減価償却率"/>
        <xdr:cNvSpPr txBox="1"/>
      </xdr:nvSpPr>
      <xdr:spPr>
        <a:xfrm>
          <a:off x="851544" y="928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30497</xdr:rowOff>
    </xdr:from>
    <xdr:ext cx="405111" cy="259045"/>
    <xdr:sp macro="" textlink="">
      <xdr:nvSpPr>
        <xdr:cNvPr id="197" name="n_1mainValue【橋りょう・トンネル】&#10;有形固定資産減価償却率"/>
        <xdr:cNvSpPr txBox="1"/>
      </xdr:nvSpPr>
      <xdr:spPr>
        <a:xfrm>
          <a:off x="32391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11447</xdr:rowOff>
    </xdr:from>
    <xdr:ext cx="405111" cy="259045"/>
    <xdr:sp macro="" textlink="">
      <xdr:nvSpPr>
        <xdr:cNvPr id="198" name="n_2mainValue【橋りょう・トンネル】&#10;有形固定資産減価償却率"/>
        <xdr:cNvSpPr txBox="1"/>
      </xdr:nvSpPr>
      <xdr:spPr>
        <a:xfrm>
          <a:off x="2439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163847</xdr:rowOff>
    </xdr:from>
    <xdr:ext cx="405111" cy="259045"/>
    <xdr:sp macro="" textlink="">
      <xdr:nvSpPr>
        <xdr:cNvPr id="199" name="n_3mainValue【橋りょう・トンネル】&#10;有形固定資産減価償却率"/>
        <xdr:cNvSpPr txBox="1"/>
      </xdr:nvSpPr>
      <xdr:spPr>
        <a:xfrm>
          <a:off x="1645294" y="1040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144797</xdr:rowOff>
    </xdr:from>
    <xdr:ext cx="405111" cy="259045"/>
    <xdr:sp macro="" textlink="">
      <xdr:nvSpPr>
        <xdr:cNvPr id="200" name="n_4mainValue【橋りょう・トンネル】&#10;有形固定資産減価償却率"/>
        <xdr:cNvSpPr txBox="1"/>
      </xdr:nvSpPr>
      <xdr:spPr>
        <a:xfrm>
          <a:off x="851544" y="10380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1" name="正方形/長方形 200"/>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2" name="正方形/長方形 201"/>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3" name="正方形/長方形 202"/>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4" name="正方形/長方形 203"/>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5" name="正方形/長方形 204"/>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6" name="正方形/長方形 205"/>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7" name="正方形/長方形 206"/>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8" name="正方形/長方形 207"/>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9" name="テキスト ボックス 208"/>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0" name="直線コネクタ 209"/>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1" name="直線コネクタ 210"/>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2" name="テキスト ボックス 211"/>
        <xdr:cNvSpPr txBox="1"/>
      </xdr:nvSpPr>
      <xdr:spPr>
        <a:xfrm>
          <a:off x="5726564" y="10506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3" name="直線コネクタ 212"/>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4" name="テキスト ボックス 213"/>
        <xdr:cNvSpPr txBox="1"/>
      </xdr:nvSpPr>
      <xdr:spPr>
        <a:xfrm>
          <a:off x="5418031" y="1013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5" name="直線コネクタ 214"/>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6" name="テキスト ボックス 215"/>
        <xdr:cNvSpPr txBox="1"/>
      </xdr:nvSpPr>
      <xdr:spPr>
        <a:xfrm>
          <a:off x="5418031" y="9770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7" name="直線コネクタ 216"/>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8" name="テキスト ボックス 217"/>
        <xdr:cNvSpPr txBox="1"/>
      </xdr:nvSpPr>
      <xdr:spPr>
        <a:xfrm>
          <a:off x="5418031" y="940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9" name="直線コネクタ 218"/>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0" name="テキスト ボックス 219"/>
        <xdr:cNvSpPr txBox="1"/>
      </xdr:nvSpPr>
      <xdr:spPr>
        <a:xfrm>
          <a:off x="5327878" y="9039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2" name="テキスト ボックス 221"/>
        <xdr:cNvSpPr txBox="1"/>
      </xdr:nvSpPr>
      <xdr:spPr>
        <a:xfrm>
          <a:off x="5327878" y="8671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96843</xdr:rowOff>
    </xdr:from>
    <xdr:to>
      <xdr:col>54</xdr:col>
      <xdr:colOff>189865</xdr:colOff>
      <xdr:row>64</xdr:row>
      <xdr:rowOff>39815</xdr:rowOff>
    </xdr:to>
    <xdr:cxnSp macro="">
      <xdr:nvCxnSpPr>
        <xdr:cNvPr id="224" name="直線コネクタ 223"/>
        <xdr:cNvCxnSpPr/>
      </xdr:nvCxnSpPr>
      <xdr:spPr>
        <a:xfrm flipV="1">
          <a:off x="9429115" y="9342443"/>
          <a:ext cx="0" cy="1263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43642</xdr:rowOff>
    </xdr:from>
    <xdr:ext cx="534377" cy="259045"/>
    <xdr:sp macro="" textlink="">
      <xdr:nvSpPr>
        <xdr:cNvPr id="225" name="【橋りょう・トンネル】&#10;一人当たり有形固定資産（償却資産）額最小値テキスト"/>
        <xdr:cNvSpPr txBox="1"/>
      </xdr:nvSpPr>
      <xdr:spPr>
        <a:xfrm>
          <a:off x="9467850" y="1061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39815</xdr:rowOff>
    </xdr:from>
    <xdr:to>
      <xdr:col>55</xdr:col>
      <xdr:colOff>88900</xdr:colOff>
      <xdr:row>64</xdr:row>
      <xdr:rowOff>39815</xdr:rowOff>
    </xdr:to>
    <xdr:cxnSp macro="">
      <xdr:nvCxnSpPr>
        <xdr:cNvPr id="226" name="直線コネクタ 225"/>
        <xdr:cNvCxnSpPr/>
      </xdr:nvCxnSpPr>
      <xdr:spPr>
        <a:xfrm>
          <a:off x="9359900" y="106062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43520</xdr:rowOff>
    </xdr:from>
    <xdr:ext cx="690189" cy="259045"/>
    <xdr:sp macro="" textlink="">
      <xdr:nvSpPr>
        <xdr:cNvPr id="227" name="【橋りょう・トンネル】&#10;一人当たり有形固定資産（償却資産）額最大値テキスト"/>
        <xdr:cNvSpPr txBox="1"/>
      </xdr:nvSpPr>
      <xdr:spPr>
        <a:xfrm>
          <a:off x="9467850" y="91240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96843</xdr:rowOff>
    </xdr:from>
    <xdr:to>
      <xdr:col>55</xdr:col>
      <xdr:colOff>88900</xdr:colOff>
      <xdr:row>56</xdr:row>
      <xdr:rowOff>96843</xdr:rowOff>
    </xdr:to>
    <xdr:cxnSp macro="">
      <xdr:nvCxnSpPr>
        <xdr:cNvPr id="228" name="直線コネクタ 227"/>
        <xdr:cNvCxnSpPr/>
      </xdr:nvCxnSpPr>
      <xdr:spPr>
        <a:xfrm>
          <a:off x="9359900" y="93424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142998</xdr:rowOff>
    </xdr:from>
    <xdr:ext cx="599010" cy="259045"/>
    <xdr:sp macro="" textlink="">
      <xdr:nvSpPr>
        <xdr:cNvPr id="229" name="【橋りょう・トンネル】&#10;一人当たり有形固定資産（償却資産）額平均値テキスト"/>
        <xdr:cNvSpPr txBox="1"/>
      </xdr:nvSpPr>
      <xdr:spPr>
        <a:xfrm>
          <a:off x="9467850" y="102140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164571</xdr:rowOff>
    </xdr:from>
    <xdr:to>
      <xdr:col>55</xdr:col>
      <xdr:colOff>50800</xdr:colOff>
      <xdr:row>62</xdr:row>
      <xdr:rowOff>94721</xdr:rowOff>
    </xdr:to>
    <xdr:sp macro="" textlink="">
      <xdr:nvSpPr>
        <xdr:cNvPr id="230" name="フローチャート: 判断 229"/>
        <xdr:cNvSpPr/>
      </xdr:nvSpPr>
      <xdr:spPr>
        <a:xfrm>
          <a:off x="9398000" y="102356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170406</xdr:rowOff>
    </xdr:from>
    <xdr:to>
      <xdr:col>50</xdr:col>
      <xdr:colOff>165100</xdr:colOff>
      <xdr:row>62</xdr:row>
      <xdr:rowOff>100556</xdr:rowOff>
    </xdr:to>
    <xdr:sp macro="" textlink="">
      <xdr:nvSpPr>
        <xdr:cNvPr id="231" name="フローチャート: 判断 230"/>
        <xdr:cNvSpPr/>
      </xdr:nvSpPr>
      <xdr:spPr>
        <a:xfrm>
          <a:off x="8636000" y="1023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4962</xdr:rowOff>
    </xdr:from>
    <xdr:to>
      <xdr:col>46</xdr:col>
      <xdr:colOff>38100</xdr:colOff>
      <xdr:row>62</xdr:row>
      <xdr:rowOff>106562</xdr:rowOff>
    </xdr:to>
    <xdr:sp macro="" textlink="">
      <xdr:nvSpPr>
        <xdr:cNvPr id="232" name="フローチャート: 判断 231"/>
        <xdr:cNvSpPr/>
      </xdr:nvSpPr>
      <xdr:spPr>
        <a:xfrm>
          <a:off x="7842250" y="1024116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8720</xdr:rowOff>
    </xdr:from>
    <xdr:to>
      <xdr:col>41</xdr:col>
      <xdr:colOff>101600</xdr:colOff>
      <xdr:row>62</xdr:row>
      <xdr:rowOff>110320</xdr:rowOff>
    </xdr:to>
    <xdr:sp macro="" textlink="">
      <xdr:nvSpPr>
        <xdr:cNvPr id="233" name="フローチャート: 判断 232"/>
        <xdr:cNvSpPr/>
      </xdr:nvSpPr>
      <xdr:spPr>
        <a:xfrm>
          <a:off x="7029450" y="1024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127974</xdr:rowOff>
    </xdr:from>
    <xdr:to>
      <xdr:col>36</xdr:col>
      <xdr:colOff>165100</xdr:colOff>
      <xdr:row>63</xdr:row>
      <xdr:rowOff>58124</xdr:rowOff>
    </xdr:to>
    <xdr:sp macro="" textlink="">
      <xdr:nvSpPr>
        <xdr:cNvPr id="234" name="フローチャート: 判断 233"/>
        <xdr:cNvSpPr/>
      </xdr:nvSpPr>
      <xdr:spPr>
        <a:xfrm>
          <a:off x="6235700" y="103641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46043</xdr:rowOff>
    </xdr:from>
    <xdr:to>
      <xdr:col>55</xdr:col>
      <xdr:colOff>50800</xdr:colOff>
      <xdr:row>56</xdr:row>
      <xdr:rowOff>147643</xdr:rowOff>
    </xdr:to>
    <xdr:sp macro="" textlink="">
      <xdr:nvSpPr>
        <xdr:cNvPr id="240" name="楕円 239"/>
        <xdr:cNvSpPr/>
      </xdr:nvSpPr>
      <xdr:spPr>
        <a:xfrm>
          <a:off x="9398000" y="92916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170520</xdr:rowOff>
    </xdr:from>
    <xdr:ext cx="690189" cy="259045"/>
    <xdr:sp macro="" textlink="">
      <xdr:nvSpPr>
        <xdr:cNvPr id="241" name="【橋りょう・トンネル】&#10;一人当たり有形固定資産（償却資産）額該当値テキスト"/>
        <xdr:cNvSpPr txBox="1"/>
      </xdr:nvSpPr>
      <xdr:spPr>
        <a:xfrm>
          <a:off x="9467850" y="92446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64586</xdr:rowOff>
    </xdr:from>
    <xdr:to>
      <xdr:col>50</xdr:col>
      <xdr:colOff>165100</xdr:colOff>
      <xdr:row>56</xdr:row>
      <xdr:rowOff>166186</xdr:rowOff>
    </xdr:to>
    <xdr:sp macro="" textlink="">
      <xdr:nvSpPr>
        <xdr:cNvPr id="242" name="楕円 241"/>
        <xdr:cNvSpPr/>
      </xdr:nvSpPr>
      <xdr:spPr>
        <a:xfrm>
          <a:off x="8636000" y="931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96843</xdr:rowOff>
    </xdr:from>
    <xdr:to>
      <xdr:col>55</xdr:col>
      <xdr:colOff>0</xdr:colOff>
      <xdr:row>56</xdr:row>
      <xdr:rowOff>115386</xdr:rowOff>
    </xdr:to>
    <xdr:cxnSp macro="">
      <xdr:nvCxnSpPr>
        <xdr:cNvPr id="243" name="直線コネクタ 242"/>
        <xdr:cNvCxnSpPr/>
      </xdr:nvCxnSpPr>
      <xdr:spPr>
        <a:xfrm flipV="1">
          <a:off x="8686800" y="9342443"/>
          <a:ext cx="742950" cy="18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81638</xdr:rowOff>
    </xdr:from>
    <xdr:to>
      <xdr:col>46</xdr:col>
      <xdr:colOff>38100</xdr:colOff>
      <xdr:row>57</xdr:row>
      <xdr:rowOff>11788</xdr:rowOff>
    </xdr:to>
    <xdr:sp macro="" textlink="">
      <xdr:nvSpPr>
        <xdr:cNvPr id="244" name="楕円 243"/>
        <xdr:cNvSpPr/>
      </xdr:nvSpPr>
      <xdr:spPr>
        <a:xfrm>
          <a:off x="7842250" y="93272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115386</xdr:rowOff>
    </xdr:from>
    <xdr:to>
      <xdr:col>50</xdr:col>
      <xdr:colOff>114300</xdr:colOff>
      <xdr:row>56</xdr:row>
      <xdr:rowOff>132438</xdr:rowOff>
    </xdr:to>
    <xdr:cxnSp macro="">
      <xdr:nvCxnSpPr>
        <xdr:cNvPr id="245" name="直線コネクタ 244"/>
        <xdr:cNvCxnSpPr/>
      </xdr:nvCxnSpPr>
      <xdr:spPr>
        <a:xfrm flipV="1">
          <a:off x="7886700" y="9360986"/>
          <a:ext cx="800100" cy="17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97502</xdr:rowOff>
    </xdr:from>
    <xdr:to>
      <xdr:col>41</xdr:col>
      <xdr:colOff>101600</xdr:colOff>
      <xdr:row>57</xdr:row>
      <xdr:rowOff>27652</xdr:rowOff>
    </xdr:to>
    <xdr:sp macro="" textlink="">
      <xdr:nvSpPr>
        <xdr:cNvPr id="246" name="楕円 245"/>
        <xdr:cNvSpPr/>
      </xdr:nvSpPr>
      <xdr:spPr>
        <a:xfrm>
          <a:off x="7029450" y="93431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132438</xdr:rowOff>
    </xdr:from>
    <xdr:to>
      <xdr:col>45</xdr:col>
      <xdr:colOff>177800</xdr:colOff>
      <xdr:row>56</xdr:row>
      <xdr:rowOff>148302</xdr:rowOff>
    </xdr:to>
    <xdr:cxnSp macro="">
      <xdr:nvCxnSpPr>
        <xdr:cNvPr id="247" name="直線コネクタ 246"/>
        <xdr:cNvCxnSpPr/>
      </xdr:nvCxnSpPr>
      <xdr:spPr>
        <a:xfrm flipV="1">
          <a:off x="7080250" y="9378038"/>
          <a:ext cx="806450" cy="1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113427</xdr:rowOff>
    </xdr:from>
    <xdr:to>
      <xdr:col>36</xdr:col>
      <xdr:colOff>165100</xdr:colOff>
      <xdr:row>57</xdr:row>
      <xdr:rowOff>43577</xdr:rowOff>
    </xdr:to>
    <xdr:sp macro="" textlink="">
      <xdr:nvSpPr>
        <xdr:cNvPr id="248" name="楕円 247"/>
        <xdr:cNvSpPr/>
      </xdr:nvSpPr>
      <xdr:spPr>
        <a:xfrm>
          <a:off x="6235700" y="93590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148302</xdr:rowOff>
    </xdr:from>
    <xdr:to>
      <xdr:col>41</xdr:col>
      <xdr:colOff>50800</xdr:colOff>
      <xdr:row>56</xdr:row>
      <xdr:rowOff>164227</xdr:rowOff>
    </xdr:to>
    <xdr:cxnSp macro="">
      <xdr:nvCxnSpPr>
        <xdr:cNvPr id="249" name="直線コネクタ 248"/>
        <xdr:cNvCxnSpPr/>
      </xdr:nvCxnSpPr>
      <xdr:spPr>
        <a:xfrm flipV="1">
          <a:off x="6286500" y="9393902"/>
          <a:ext cx="793750" cy="1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91683</xdr:rowOff>
    </xdr:from>
    <xdr:ext cx="599010" cy="259045"/>
    <xdr:sp macro="" textlink="">
      <xdr:nvSpPr>
        <xdr:cNvPr id="250" name="n_1aveValue【橋りょう・トンネル】&#10;一人当たり有形固定資産（償却資産）額"/>
        <xdr:cNvSpPr txBox="1"/>
      </xdr:nvSpPr>
      <xdr:spPr>
        <a:xfrm>
          <a:off x="8399995" y="1032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97689</xdr:rowOff>
    </xdr:from>
    <xdr:ext cx="599010" cy="259045"/>
    <xdr:sp macro="" textlink="">
      <xdr:nvSpPr>
        <xdr:cNvPr id="251" name="n_2aveValue【橋りょう・トンネル】&#10;一人当たり有形固定資産（償却資産）額"/>
        <xdr:cNvSpPr txBox="1"/>
      </xdr:nvSpPr>
      <xdr:spPr>
        <a:xfrm>
          <a:off x="7612595" y="10333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101447</xdr:rowOff>
    </xdr:from>
    <xdr:ext cx="599010" cy="259045"/>
    <xdr:sp macro="" textlink="">
      <xdr:nvSpPr>
        <xdr:cNvPr id="252" name="n_3aveValue【橋りょう・トンネル】&#10;一人当たり有形固定資産（償却資産）額"/>
        <xdr:cNvSpPr txBox="1"/>
      </xdr:nvSpPr>
      <xdr:spPr>
        <a:xfrm>
          <a:off x="6818845" y="1033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49251</xdr:rowOff>
    </xdr:from>
    <xdr:ext cx="599010" cy="259045"/>
    <xdr:sp macro="" textlink="">
      <xdr:nvSpPr>
        <xdr:cNvPr id="253" name="n_4aveValue【橋りょう・トンネル】&#10;一人当たり有形固定資産（償却資産）額"/>
        <xdr:cNvSpPr txBox="1"/>
      </xdr:nvSpPr>
      <xdr:spPr>
        <a:xfrm>
          <a:off x="6006045" y="1045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55</xdr:row>
      <xdr:rowOff>11263</xdr:rowOff>
    </xdr:from>
    <xdr:ext cx="690189" cy="259045"/>
    <xdr:sp macro="" textlink="">
      <xdr:nvSpPr>
        <xdr:cNvPr id="254" name="n_1mainValue【橋りょう・トンネル】&#10;一人当たり有形固定資産（償却資産）額"/>
        <xdr:cNvSpPr txBox="1"/>
      </xdr:nvSpPr>
      <xdr:spPr>
        <a:xfrm>
          <a:off x="8367105" y="90917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55</xdr:row>
      <xdr:rowOff>28315</xdr:rowOff>
    </xdr:from>
    <xdr:ext cx="690189" cy="259045"/>
    <xdr:sp macro="" textlink="">
      <xdr:nvSpPr>
        <xdr:cNvPr id="255" name="n_2mainValue【橋りょう・トンネル】&#10;一人当たり有形固定資産（償却資産）額"/>
        <xdr:cNvSpPr txBox="1"/>
      </xdr:nvSpPr>
      <xdr:spPr>
        <a:xfrm>
          <a:off x="7567005" y="91088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55</xdr:row>
      <xdr:rowOff>44179</xdr:rowOff>
    </xdr:from>
    <xdr:ext cx="690189" cy="259045"/>
    <xdr:sp macro="" textlink="">
      <xdr:nvSpPr>
        <xdr:cNvPr id="256" name="n_3mainValue【橋りょう・トンネル】&#10;一人当たり有形固定資産（償却資産）額"/>
        <xdr:cNvSpPr txBox="1"/>
      </xdr:nvSpPr>
      <xdr:spPr>
        <a:xfrm>
          <a:off x="6773255" y="91246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55</xdr:row>
      <xdr:rowOff>60104</xdr:rowOff>
    </xdr:from>
    <xdr:ext cx="690189" cy="259045"/>
    <xdr:sp macro="" textlink="">
      <xdr:nvSpPr>
        <xdr:cNvPr id="257" name="n_4mainValue【橋りょう・トンネル】&#10;一人当たり有形固定資産（償却資産）額"/>
        <xdr:cNvSpPr txBox="1"/>
      </xdr:nvSpPr>
      <xdr:spPr>
        <a:xfrm>
          <a:off x="5979505" y="91406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xdr:cNvCxnSpPr/>
      </xdr:nvCxnSpPr>
      <xdr:spPr>
        <a:xfrm>
          <a:off x="6858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0" name="テキスト ボックス 269"/>
        <xdr:cNvSpPr txBox="1"/>
      </xdr:nvSpPr>
      <xdr:spPr>
        <a:xfrm>
          <a:off x="339891" y="14100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xdr:cNvCxnSpPr/>
      </xdr:nvCxnSpPr>
      <xdr:spPr>
        <a:xfrm>
          <a:off x="6858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xdr:cNvSpPr txBox="1"/>
      </xdr:nvSpPr>
      <xdr:spPr>
        <a:xfrm>
          <a:off x="3398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xdr:cNvCxnSpPr/>
      </xdr:nvCxnSpPr>
      <xdr:spPr>
        <a:xfrm>
          <a:off x="6858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xdr:cNvSpPr txBox="1"/>
      </xdr:nvSpPr>
      <xdr:spPr>
        <a:xfrm>
          <a:off x="3398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xdr:cNvCxnSpPr/>
      </xdr:nvCxnSpPr>
      <xdr:spPr>
        <a:xfrm>
          <a:off x="6858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xdr:cNvSpPr txBox="1"/>
      </xdr:nvSpPr>
      <xdr:spPr>
        <a:xfrm>
          <a:off x="3398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xdr:cNvSpPr txBox="1"/>
      </xdr:nvSpPr>
      <xdr:spPr>
        <a:xfrm>
          <a:off x="3398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150113</xdr:rowOff>
    </xdr:from>
    <xdr:to>
      <xdr:col>24</xdr:col>
      <xdr:colOff>62865</xdr:colOff>
      <xdr:row>86</xdr:row>
      <xdr:rowOff>33528</xdr:rowOff>
    </xdr:to>
    <xdr:cxnSp macro="">
      <xdr:nvCxnSpPr>
        <xdr:cNvPr id="280" name="直線コネクタ 279"/>
        <xdr:cNvCxnSpPr/>
      </xdr:nvCxnSpPr>
      <xdr:spPr>
        <a:xfrm flipV="1">
          <a:off x="4177665" y="13193013"/>
          <a:ext cx="0" cy="1039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37355</xdr:rowOff>
    </xdr:from>
    <xdr:ext cx="405111" cy="259045"/>
    <xdr:sp macro="" textlink="">
      <xdr:nvSpPr>
        <xdr:cNvPr id="281" name="【公営住宅】&#10;有形固定資産減価償却率最小値テキスト"/>
        <xdr:cNvSpPr txBox="1"/>
      </xdr:nvSpPr>
      <xdr:spPr>
        <a:xfrm>
          <a:off x="4216400" y="14235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33528</xdr:rowOff>
    </xdr:from>
    <xdr:to>
      <xdr:col>24</xdr:col>
      <xdr:colOff>152400</xdr:colOff>
      <xdr:row>86</xdr:row>
      <xdr:rowOff>33528</xdr:rowOff>
    </xdr:to>
    <xdr:cxnSp macro="">
      <xdr:nvCxnSpPr>
        <xdr:cNvPr id="282" name="直線コネクタ 281"/>
        <xdr:cNvCxnSpPr/>
      </xdr:nvCxnSpPr>
      <xdr:spPr>
        <a:xfrm>
          <a:off x="4108450" y="14232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96790</xdr:rowOff>
    </xdr:from>
    <xdr:ext cx="405111" cy="259045"/>
    <xdr:sp macro="" textlink="">
      <xdr:nvSpPr>
        <xdr:cNvPr id="283" name="【公営住宅】&#10;有形固定資産減価償却率最大値テキスト"/>
        <xdr:cNvSpPr txBox="1"/>
      </xdr:nvSpPr>
      <xdr:spPr>
        <a:xfrm>
          <a:off x="4216400" y="12974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150113</xdr:rowOff>
    </xdr:from>
    <xdr:to>
      <xdr:col>24</xdr:col>
      <xdr:colOff>152400</xdr:colOff>
      <xdr:row>79</xdr:row>
      <xdr:rowOff>150113</xdr:rowOff>
    </xdr:to>
    <xdr:cxnSp macro="">
      <xdr:nvCxnSpPr>
        <xdr:cNvPr id="284" name="直線コネクタ 283"/>
        <xdr:cNvCxnSpPr/>
      </xdr:nvCxnSpPr>
      <xdr:spPr>
        <a:xfrm>
          <a:off x="4108450" y="131930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41164</xdr:rowOff>
    </xdr:from>
    <xdr:ext cx="405111" cy="259045"/>
    <xdr:sp macro="" textlink="">
      <xdr:nvSpPr>
        <xdr:cNvPr id="285" name="【公営住宅】&#10;有形固定資産減価償却率平均値テキスト"/>
        <xdr:cNvSpPr txBox="1"/>
      </xdr:nvSpPr>
      <xdr:spPr>
        <a:xfrm>
          <a:off x="4216400" y="134142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62737</xdr:rowOff>
    </xdr:from>
    <xdr:to>
      <xdr:col>24</xdr:col>
      <xdr:colOff>114300</xdr:colOff>
      <xdr:row>81</xdr:row>
      <xdr:rowOff>164337</xdr:rowOff>
    </xdr:to>
    <xdr:sp macro="" textlink="">
      <xdr:nvSpPr>
        <xdr:cNvPr id="286" name="フローチャート: 判断 285"/>
        <xdr:cNvSpPr/>
      </xdr:nvSpPr>
      <xdr:spPr>
        <a:xfrm>
          <a:off x="4127500" y="1343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58165</xdr:rowOff>
    </xdr:from>
    <xdr:to>
      <xdr:col>20</xdr:col>
      <xdr:colOff>38100</xdr:colOff>
      <xdr:row>81</xdr:row>
      <xdr:rowOff>159765</xdr:rowOff>
    </xdr:to>
    <xdr:sp macro="" textlink="">
      <xdr:nvSpPr>
        <xdr:cNvPr id="287" name="フローチャート: 判断 286"/>
        <xdr:cNvSpPr/>
      </xdr:nvSpPr>
      <xdr:spPr>
        <a:xfrm>
          <a:off x="3384550" y="134312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115315</xdr:rowOff>
    </xdr:from>
    <xdr:to>
      <xdr:col>15</xdr:col>
      <xdr:colOff>101600</xdr:colOff>
      <xdr:row>81</xdr:row>
      <xdr:rowOff>45465</xdr:rowOff>
    </xdr:to>
    <xdr:sp macro="" textlink="">
      <xdr:nvSpPr>
        <xdr:cNvPr id="288" name="フローチャート: 判断 287"/>
        <xdr:cNvSpPr/>
      </xdr:nvSpPr>
      <xdr:spPr>
        <a:xfrm>
          <a:off x="2571750" y="13323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37592</xdr:rowOff>
    </xdr:from>
    <xdr:to>
      <xdr:col>10</xdr:col>
      <xdr:colOff>165100</xdr:colOff>
      <xdr:row>80</xdr:row>
      <xdr:rowOff>139192</xdr:rowOff>
    </xdr:to>
    <xdr:sp macro="" textlink="">
      <xdr:nvSpPr>
        <xdr:cNvPr id="289" name="フローチャート: 判断 288"/>
        <xdr:cNvSpPr/>
      </xdr:nvSpPr>
      <xdr:spPr>
        <a:xfrm>
          <a:off x="1778000" y="1324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14732</xdr:rowOff>
    </xdr:from>
    <xdr:to>
      <xdr:col>6</xdr:col>
      <xdr:colOff>38100</xdr:colOff>
      <xdr:row>78</xdr:row>
      <xdr:rowOff>116332</xdr:rowOff>
    </xdr:to>
    <xdr:sp macro="" textlink="">
      <xdr:nvSpPr>
        <xdr:cNvPr id="290" name="フローチャート: 判断 289"/>
        <xdr:cNvSpPr/>
      </xdr:nvSpPr>
      <xdr:spPr>
        <a:xfrm>
          <a:off x="984250" y="128925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99313</xdr:rowOff>
    </xdr:from>
    <xdr:to>
      <xdr:col>24</xdr:col>
      <xdr:colOff>114300</xdr:colOff>
      <xdr:row>80</xdr:row>
      <xdr:rowOff>29463</xdr:rowOff>
    </xdr:to>
    <xdr:sp macro="" textlink="">
      <xdr:nvSpPr>
        <xdr:cNvPr id="296" name="楕円 295"/>
        <xdr:cNvSpPr/>
      </xdr:nvSpPr>
      <xdr:spPr>
        <a:xfrm>
          <a:off x="4127500" y="131422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52340</xdr:rowOff>
    </xdr:from>
    <xdr:ext cx="405111" cy="259045"/>
    <xdr:sp macro="" textlink="">
      <xdr:nvSpPr>
        <xdr:cNvPr id="297" name="【公営住宅】&#10;有形固定資産減価償却率該当値テキスト"/>
        <xdr:cNvSpPr txBox="1"/>
      </xdr:nvSpPr>
      <xdr:spPr>
        <a:xfrm>
          <a:off x="4216400" y="1309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39878</xdr:rowOff>
    </xdr:from>
    <xdr:to>
      <xdr:col>20</xdr:col>
      <xdr:colOff>38100</xdr:colOff>
      <xdr:row>79</xdr:row>
      <xdr:rowOff>141478</xdr:rowOff>
    </xdr:to>
    <xdr:sp macro="" textlink="">
      <xdr:nvSpPr>
        <xdr:cNvPr id="298" name="楕円 297"/>
        <xdr:cNvSpPr/>
      </xdr:nvSpPr>
      <xdr:spPr>
        <a:xfrm>
          <a:off x="3384550" y="130827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90678</xdr:rowOff>
    </xdr:from>
    <xdr:to>
      <xdr:col>24</xdr:col>
      <xdr:colOff>63500</xdr:colOff>
      <xdr:row>79</xdr:row>
      <xdr:rowOff>150113</xdr:rowOff>
    </xdr:to>
    <xdr:cxnSp macro="">
      <xdr:nvCxnSpPr>
        <xdr:cNvPr id="299" name="直線コネクタ 298"/>
        <xdr:cNvCxnSpPr/>
      </xdr:nvCxnSpPr>
      <xdr:spPr>
        <a:xfrm>
          <a:off x="3429000" y="13133578"/>
          <a:ext cx="7493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138176</xdr:rowOff>
    </xdr:from>
    <xdr:to>
      <xdr:col>15</xdr:col>
      <xdr:colOff>101600</xdr:colOff>
      <xdr:row>79</xdr:row>
      <xdr:rowOff>68326</xdr:rowOff>
    </xdr:to>
    <xdr:sp macro="" textlink="">
      <xdr:nvSpPr>
        <xdr:cNvPr id="300" name="楕円 299"/>
        <xdr:cNvSpPr/>
      </xdr:nvSpPr>
      <xdr:spPr>
        <a:xfrm>
          <a:off x="2571750" y="130159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17526</xdr:rowOff>
    </xdr:from>
    <xdr:to>
      <xdr:col>19</xdr:col>
      <xdr:colOff>177800</xdr:colOff>
      <xdr:row>79</xdr:row>
      <xdr:rowOff>90678</xdr:rowOff>
    </xdr:to>
    <xdr:cxnSp macro="">
      <xdr:nvCxnSpPr>
        <xdr:cNvPr id="301" name="直線コネクタ 300"/>
        <xdr:cNvCxnSpPr/>
      </xdr:nvCxnSpPr>
      <xdr:spPr>
        <a:xfrm>
          <a:off x="2622550" y="13060426"/>
          <a:ext cx="80645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60452</xdr:rowOff>
    </xdr:from>
    <xdr:to>
      <xdr:col>10</xdr:col>
      <xdr:colOff>165100</xdr:colOff>
      <xdr:row>78</xdr:row>
      <xdr:rowOff>162052</xdr:rowOff>
    </xdr:to>
    <xdr:sp macro="" textlink="">
      <xdr:nvSpPr>
        <xdr:cNvPr id="302" name="楕円 301"/>
        <xdr:cNvSpPr/>
      </xdr:nvSpPr>
      <xdr:spPr>
        <a:xfrm>
          <a:off x="1778000" y="1293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111252</xdr:rowOff>
    </xdr:from>
    <xdr:to>
      <xdr:col>15</xdr:col>
      <xdr:colOff>50800</xdr:colOff>
      <xdr:row>79</xdr:row>
      <xdr:rowOff>17526</xdr:rowOff>
    </xdr:to>
    <xdr:cxnSp macro="">
      <xdr:nvCxnSpPr>
        <xdr:cNvPr id="303" name="直線コネクタ 302"/>
        <xdr:cNvCxnSpPr/>
      </xdr:nvCxnSpPr>
      <xdr:spPr>
        <a:xfrm>
          <a:off x="1828800" y="12989052"/>
          <a:ext cx="793750" cy="7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5587</xdr:rowOff>
    </xdr:from>
    <xdr:to>
      <xdr:col>6</xdr:col>
      <xdr:colOff>38100</xdr:colOff>
      <xdr:row>78</xdr:row>
      <xdr:rowOff>107187</xdr:rowOff>
    </xdr:to>
    <xdr:sp macro="" textlink="">
      <xdr:nvSpPr>
        <xdr:cNvPr id="304" name="楕円 303"/>
        <xdr:cNvSpPr/>
      </xdr:nvSpPr>
      <xdr:spPr>
        <a:xfrm>
          <a:off x="984250" y="128833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56387</xdr:rowOff>
    </xdr:from>
    <xdr:to>
      <xdr:col>10</xdr:col>
      <xdr:colOff>114300</xdr:colOff>
      <xdr:row>78</xdr:row>
      <xdr:rowOff>111252</xdr:rowOff>
    </xdr:to>
    <xdr:cxnSp macro="">
      <xdr:nvCxnSpPr>
        <xdr:cNvPr id="305" name="直線コネクタ 304"/>
        <xdr:cNvCxnSpPr/>
      </xdr:nvCxnSpPr>
      <xdr:spPr>
        <a:xfrm>
          <a:off x="1028700" y="12934187"/>
          <a:ext cx="8001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150892</xdr:rowOff>
    </xdr:from>
    <xdr:ext cx="405111" cy="259045"/>
    <xdr:sp macro="" textlink="">
      <xdr:nvSpPr>
        <xdr:cNvPr id="306" name="n_1aveValue【公営住宅】&#10;有形固定資産減価償却率"/>
        <xdr:cNvSpPr txBox="1"/>
      </xdr:nvSpPr>
      <xdr:spPr>
        <a:xfrm>
          <a:off x="3239144" y="13523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36592</xdr:rowOff>
    </xdr:from>
    <xdr:ext cx="405111" cy="259045"/>
    <xdr:sp macro="" textlink="">
      <xdr:nvSpPr>
        <xdr:cNvPr id="307" name="n_2aveValue【公営住宅】&#10;有形固定資産減価償却率"/>
        <xdr:cNvSpPr txBox="1"/>
      </xdr:nvSpPr>
      <xdr:spPr>
        <a:xfrm>
          <a:off x="2439044" y="13409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130319</xdr:rowOff>
    </xdr:from>
    <xdr:ext cx="405111" cy="259045"/>
    <xdr:sp macro="" textlink="">
      <xdr:nvSpPr>
        <xdr:cNvPr id="308" name="n_3aveValue【公営住宅】&#10;有形固定資産減価償却率"/>
        <xdr:cNvSpPr txBox="1"/>
      </xdr:nvSpPr>
      <xdr:spPr>
        <a:xfrm>
          <a:off x="1645294" y="1333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107459</xdr:rowOff>
    </xdr:from>
    <xdr:ext cx="405111" cy="259045"/>
    <xdr:sp macro="" textlink="">
      <xdr:nvSpPr>
        <xdr:cNvPr id="309" name="n_4aveValue【公営住宅】&#10;有形固定資産減価償却率"/>
        <xdr:cNvSpPr txBox="1"/>
      </xdr:nvSpPr>
      <xdr:spPr>
        <a:xfrm>
          <a:off x="851544" y="12985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158005</xdr:rowOff>
    </xdr:from>
    <xdr:ext cx="405111" cy="259045"/>
    <xdr:sp macro="" textlink="">
      <xdr:nvSpPr>
        <xdr:cNvPr id="310" name="n_1mainValue【公営住宅】&#10;有形固定資産減価償却率"/>
        <xdr:cNvSpPr txBox="1"/>
      </xdr:nvSpPr>
      <xdr:spPr>
        <a:xfrm>
          <a:off x="3239144" y="12870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84853</xdr:rowOff>
    </xdr:from>
    <xdr:ext cx="405111" cy="259045"/>
    <xdr:sp macro="" textlink="">
      <xdr:nvSpPr>
        <xdr:cNvPr id="311" name="n_2mainValue【公営住宅】&#10;有形固定資産減価償却率"/>
        <xdr:cNvSpPr txBox="1"/>
      </xdr:nvSpPr>
      <xdr:spPr>
        <a:xfrm>
          <a:off x="2439044" y="1279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7129</xdr:rowOff>
    </xdr:from>
    <xdr:ext cx="405111" cy="259045"/>
    <xdr:sp macro="" textlink="">
      <xdr:nvSpPr>
        <xdr:cNvPr id="312" name="n_3mainValue【公営住宅】&#10;有形固定資産減価償却率"/>
        <xdr:cNvSpPr txBox="1"/>
      </xdr:nvSpPr>
      <xdr:spPr>
        <a:xfrm>
          <a:off x="1645294" y="12719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123714</xdr:rowOff>
    </xdr:from>
    <xdr:ext cx="405111" cy="259045"/>
    <xdr:sp macro="" textlink="">
      <xdr:nvSpPr>
        <xdr:cNvPr id="313" name="n_4mainValue【公営住宅】&#10;有形固定資産減価償却率"/>
        <xdr:cNvSpPr txBox="1"/>
      </xdr:nvSpPr>
      <xdr:spPr>
        <a:xfrm>
          <a:off x="851544" y="12671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4" name="直線コネクタ 323"/>
        <xdr:cNvCxnSpPr/>
      </xdr:nvCxnSpPr>
      <xdr:spPr>
        <a:xfrm>
          <a:off x="5956300" y="14236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5" name="テキスト ボックス 324"/>
        <xdr:cNvSpPr txBox="1"/>
      </xdr:nvSpPr>
      <xdr:spPr>
        <a:xfrm>
          <a:off x="55272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6" name="直線コネクタ 325"/>
        <xdr:cNvCxnSpPr/>
      </xdr:nvCxnSpPr>
      <xdr:spPr>
        <a:xfrm>
          <a:off x="5956300" y="1379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7" name="テキスト ボックス 326"/>
        <xdr:cNvSpPr txBox="1"/>
      </xdr:nvSpPr>
      <xdr:spPr>
        <a:xfrm>
          <a:off x="552722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8" name="直線コネクタ 327"/>
        <xdr:cNvCxnSpPr/>
      </xdr:nvCxnSpPr>
      <xdr:spPr>
        <a:xfrm>
          <a:off x="5956300" y="1336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9" name="テキスト ボックス 328"/>
        <xdr:cNvSpPr txBox="1"/>
      </xdr:nvSpPr>
      <xdr:spPr>
        <a:xfrm>
          <a:off x="552722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0" name="直線コネクタ 329"/>
        <xdr:cNvCxnSpPr/>
      </xdr:nvCxnSpPr>
      <xdr:spPr>
        <a:xfrm>
          <a:off x="5956300" y="1291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1" name="テキスト ボックス 330"/>
        <xdr:cNvSpPr txBox="1"/>
      </xdr:nvSpPr>
      <xdr:spPr>
        <a:xfrm>
          <a:off x="552722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2" name="直線コネクタ 331"/>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3" name="テキスト ボックス 332"/>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4" name="【公営住宅】&#10;一人当たり面積グラフ枠"/>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113537</xdr:rowOff>
    </xdr:from>
    <xdr:to>
      <xdr:col>54</xdr:col>
      <xdr:colOff>189865</xdr:colOff>
      <xdr:row>85</xdr:row>
      <xdr:rowOff>114909</xdr:rowOff>
    </xdr:to>
    <xdr:cxnSp macro="">
      <xdr:nvCxnSpPr>
        <xdr:cNvPr id="335" name="直線コネクタ 334"/>
        <xdr:cNvCxnSpPr/>
      </xdr:nvCxnSpPr>
      <xdr:spPr>
        <a:xfrm flipV="1">
          <a:off x="9429115" y="12991337"/>
          <a:ext cx="0" cy="1157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118736</xdr:rowOff>
    </xdr:from>
    <xdr:ext cx="469744" cy="259045"/>
    <xdr:sp macro="" textlink="">
      <xdr:nvSpPr>
        <xdr:cNvPr id="336" name="【公営住宅】&#10;一人当たり面積最小値テキスト"/>
        <xdr:cNvSpPr txBox="1"/>
      </xdr:nvSpPr>
      <xdr:spPr>
        <a:xfrm>
          <a:off x="9467850" y="14152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114909</xdr:rowOff>
    </xdr:from>
    <xdr:to>
      <xdr:col>55</xdr:col>
      <xdr:colOff>88900</xdr:colOff>
      <xdr:row>85</xdr:row>
      <xdr:rowOff>114909</xdr:rowOff>
    </xdr:to>
    <xdr:cxnSp macro="">
      <xdr:nvCxnSpPr>
        <xdr:cNvPr id="337" name="直線コネクタ 336"/>
        <xdr:cNvCxnSpPr/>
      </xdr:nvCxnSpPr>
      <xdr:spPr>
        <a:xfrm>
          <a:off x="9359900" y="141484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60214</xdr:rowOff>
    </xdr:from>
    <xdr:ext cx="469744" cy="259045"/>
    <xdr:sp macro="" textlink="">
      <xdr:nvSpPr>
        <xdr:cNvPr id="338" name="【公営住宅】&#10;一人当たり面積最大値テキスト"/>
        <xdr:cNvSpPr txBox="1"/>
      </xdr:nvSpPr>
      <xdr:spPr>
        <a:xfrm>
          <a:off x="9467850" y="1277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113537</xdr:rowOff>
    </xdr:from>
    <xdr:to>
      <xdr:col>55</xdr:col>
      <xdr:colOff>88900</xdr:colOff>
      <xdr:row>78</xdr:row>
      <xdr:rowOff>113537</xdr:rowOff>
    </xdr:to>
    <xdr:cxnSp macro="">
      <xdr:nvCxnSpPr>
        <xdr:cNvPr id="339" name="直線コネクタ 338"/>
        <xdr:cNvCxnSpPr/>
      </xdr:nvCxnSpPr>
      <xdr:spPr>
        <a:xfrm>
          <a:off x="9359900" y="129913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95572</xdr:rowOff>
    </xdr:from>
    <xdr:ext cx="469744" cy="259045"/>
    <xdr:sp macro="" textlink="">
      <xdr:nvSpPr>
        <xdr:cNvPr id="340" name="【公営住宅】&#10;一人当たり面積平均値テキスト"/>
        <xdr:cNvSpPr txBox="1"/>
      </xdr:nvSpPr>
      <xdr:spPr>
        <a:xfrm>
          <a:off x="9467850" y="137988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117145</xdr:rowOff>
    </xdr:from>
    <xdr:to>
      <xdr:col>55</xdr:col>
      <xdr:colOff>50800</xdr:colOff>
      <xdr:row>84</xdr:row>
      <xdr:rowOff>47295</xdr:rowOff>
    </xdr:to>
    <xdr:sp macro="" textlink="">
      <xdr:nvSpPr>
        <xdr:cNvPr id="341" name="フローチャート: 判断 340"/>
        <xdr:cNvSpPr/>
      </xdr:nvSpPr>
      <xdr:spPr>
        <a:xfrm>
          <a:off x="9398000" y="138204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116230</xdr:rowOff>
    </xdr:from>
    <xdr:to>
      <xdr:col>50</xdr:col>
      <xdr:colOff>165100</xdr:colOff>
      <xdr:row>84</xdr:row>
      <xdr:rowOff>46380</xdr:rowOff>
    </xdr:to>
    <xdr:sp macro="" textlink="">
      <xdr:nvSpPr>
        <xdr:cNvPr id="342" name="フローチャート: 判断 341"/>
        <xdr:cNvSpPr/>
      </xdr:nvSpPr>
      <xdr:spPr>
        <a:xfrm>
          <a:off x="8636000" y="138195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119887</xdr:rowOff>
    </xdr:from>
    <xdr:to>
      <xdr:col>46</xdr:col>
      <xdr:colOff>38100</xdr:colOff>
      <xdr:row>84</xdr:row>
      <xdr:rowOff>50037</xdr:rowOff>
    </xdr:to>
    <xdr:sp macro="" textlink="">
      <xdr:nvSpPr>
        <xdr:cNvPr id="343" name="フローチャート: 判断 342"/>
        <xdr:cNvSpPr/>
      </xdr:nvSpPr>
      <xdr:spPr>
        <a:xfrm>
          <a:off x="7842250" y="138231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122174</xdr:rowOff>
    </xdr:from>
    <xdr:to>
      <xdr:col>41</xdr:col>
      <xdr:colOff>101600</xdr:colOff>
      <xdr:row>84</xdr:row>
      <xdr:rowOff>52324</xdr:rowOff>
    </xdr:to>
    <xdr:sp macro="" textlink="">
      <xdr:nvSpPr>
        <xdr:cNvPr id="344" name="フローチャート: 判断 343"/>
        <xdr:cNvSpPr/>
      </xdr:nvSpPr>
      <xdr:spPr>
        <a:xfrm>
          <a:off x="7029450" y="138254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164236</xdr:rowOff>
    </xdr:from>
    <xdr:to>
      <xdr:col>36</xdr:col>
      <xdr:colOff>165100</xdr:colOff>
      <xdr:row>84</xdr:row>
      <xdr:rowOff>94386</xdr:rowOff>
    </xdr:to>
    <xdr:sp macro="" textlink="">
      <xdr:nvSpPr>
        <xdr:cNvPr id="345" name="フローチャート: 判断 344"/>
        <xdr:cNvSpPr/>
      </xdr:nvSpPr>
      <xdr:spPr>
        <a:xfrm>
          <a:off x="6235700" y="138675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6" name="テキスト ボックス 345"/>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7" name="テキスト ボックス 346"/>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8" name="テキスト ボックス 347"/>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9" name="テキスト ボックス 348"/>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0" name="テキスト ボックス 349"/>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134976</xdr:rowOff>
    </xdr:from>
    <xdr:to>
      <xdr:col>55</xdr:col>
      <xdr:colOff>50800</xdr:colOff>
      <xdr:row>83</xdr:row>
      <xdr:rowOff>65126</xdr:rowOff>
    </xdr:to>
    <xdr:sp macro="" textlink="">
      <xdr:nvSpPr>
        <xdr:cNvPr id="351" name="楕円 350"/>
        <xdr:cNvSpPr/>
      </xdr:nvSpPr>
      <xdr:spPr>
        <a:xfrm>
          <a:off x="9398000" y="136731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157853</xdr:rowOff>
    </xdr:from>
    <xdr:ext cx="469744" cy="259045"/>
    <xdr:sp macro="" textlink="">
      <xdr:nvSpPr>
        <xdr:cNvPr id="352" name="【公営住宅】&#10;一人当たり面積該当値テキスト"/>
        <xdr:cNvSpPr txBox="1"/>
      </xdr:nvSpPr>
      <xdr:spPr>
        <a:xfrm>
          <a:off x="9467850" y="1353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129032</xdr:rowOff>
    </xdr:from>
    <xdr:to>
      <xdr:col>50</xdr:col>
      <xdr:colOff>165100</xdr:colOff>
      <xdr:row>83</xdr:row>
      <xdr:rowOff>59182</xdr:rowOff>
    </xdr:to>
    <xdr:sp macro="" textlink="">
      <xdr:nvSpPr>
        <xdr:cNvPr id="353" name="楕円 352"/>
        <xdr:cNvSpPr/>
      </xdr:nvSpPr>
      <xdr:spPr>
        <a:xfrm>
          <a:off x="8636000" y="136672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8382</xdr:rowOff>
    </xdr:from>
    <xdr:to>
      <xdr:col>55</xdr:col>
      <xdr:colOff>0</xdr:colOff>
      <xdr:row>83</xdr:row>
      <xdr:rowOff>14326</xdr:rowOff>
    </xdr:to>
    <xdr:cxnSp macro="">
      <xdr:nvCxnSpPr>
        <xdr:cNvPr id="354" name="直線コネクタ 353"/>
        <xdr:cNvCxnSpPr/>
      </xdr:nvCxnSpPr>
      <xdr:spPr>
        <a:xfrm>
          <a:off x="8686800" y="13711682"/>
          <a:ext cx="74295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132232</xdr:rowOff>
    </xdr:from>
    <xdr:to>
      <xdr:col>46</xdr:col>
      <xdr:colOff>38100</xdr:colOff>
      <xdr:row>83</xdr:row>
      <xdr:rowOff>62382</xdr:rowOff>
    </xdr:to>
    <xdr:sp macro="" textlink="">
      <xdr:nvSpPr>
        <xdr:cNvPr id="355" name="楕円 354"/>
        <xdr:cNvSpPr/>
      </xdr:nvSpPr>
      <xdr:spPr>
        <a:xfrm>
          <a:off x="7842250" y="136704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8382</xdr:rowOff>
    </xdr:from>
    <xdr:to>
      <xdr:col>50</xdr:col>
      <xdr:colOff>114300</xdr:colOff>
      <xdr:row>83</xdr:row>
      <xdr:rowOff>11582</xdr:rowOff>
    </xdr:to>
    <xdr:cxnSp macro="">
      <xdr:nvCxnSpPr>
        <xdr:cNvPr id="356" name="直線コネクタ 355"/>
        <xdr:cNvCxnSpPr/>
      </xdr:nvCxnSpPr>
      <xdr:spPr>
        <a:xfrm flipV="1">
          <a:off x="7886700" y="13711682"/>
          <a:ext cx="8001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136347</xdr:rowOff>
    </xdr:from>
    <xdr:to>
      <xdr:col>41</xdr:col>
      <xdr:colOff>101600</xdr:colOff>
      <xdr:row>83</xdr:row>
      <xdr:rowOff>66497</xdr:rowOff>
    </xdr:to>
    <xdr:sp macro="" textlink="">
      <xdr:nvSpPr>
        <xdr:cNvPr id="357" name="楕円 356"/>
        <xdr:cNvSpPr/>
      </xdr:nvSpPr>
      <xdr:spPr>
        <a:xfrm>
          <a:off x="7029450" y="136745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11582</xdr:rowOff>
    </xdr:from>
    <xdr:to>
      <xdr:col>45</xdr:col>
      <xdr:colOff>177800</xdr:colOff>
      <xdr:row>83</xdr:row>
      <xdr:rowOff>15697</xdr:rowOff>
    </xdr:to>
    <xdr:cxnSp macro="">
      <xdr:nvCxnSpPr>
        <xdr:cNvPr id="358" name="直線コネクタ 357"/>
        <xdr:cNvCxnSpPr/>
      </xdr:nvCxnSpPr>
      <xdr:spPr>
        <a:xfrm flipV="1">
          <a:off x="7080250" y="13714882"/>
          <a:ext cx="80645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132690</xdr:rowOff>
    </xdr:from>
    <xdr:to>
      <xdr:col>36</xdr:col>
      <xdr:colOff>165100</xdr:colOff>
      <xdr:row>83</xdr:row>
      <xdr:rowOff>62840</xdr:rowOff>
    </xdr:to>
    <xdr:sp macro="" textlink="">
      <xdr:nvSpPr>
        <xdr:cNvPr id="359" name="楕円 358"/>
        <xdr:cNvSpPr/>
      </xdr:nvSpPr>
      <xdr:spPr>
        <a:xfrm>
          <a:off x="6235700" y="13670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12040</xdr:rowOff>
    </xdr:from>
    <xdr:to>
      <xdr:col>41</xdr:col>
      <xdr:colOff>50800</xdr:colOff>
      <xdr:row>83</xdr:row>
      <xdr:rowOff>15697</xdr:rowOff>
    </xdr:to>
    <xdr:cxnSp macro="">
      <xdr:nvCxnSpPr>
        <xdr:cNvPr id="360" name="直線コネクタ 359"/>
        <xdr:cNvCxnSpPr/>
      </xdr:nvCxnSpPr>
      <xdr:spPr>
        <a:xfrm>
          <a:off x="6286500" y="13715340"/>
          <a:ext cx="79375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37507</xdr:rowOff>
    </xdr:from>
    <xdr:ext cx="469744" cy="259045"/>
    <xdr:sp macro="" textlink="">
      <xdr:nvSpPr>
        <xdr:cNvPr id="361" name="n_1aveValue【公営住宅】&#10;一人当たり面積"/>
        <xdr:cNvSpPr txBox="1"/>
      </xdr:nvSpPr>
      <xdr:spPr>
        <a:xfrm>
          <a:off x="8458277" y="139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41164</xdr:rowOff>
    </xdr:from>
    <xdr:ext cx="469744" cy="259045"/>
    <xdr:sp macro="" textlink="">
      <xdr:nvSpPr>
        <xdr:cNvPr id="362" name="n_2aveValue【公営住宅】&#10;一人当たり面積"/>
        <xdr:cNvSpPr txBox="1"/>
      </xdr:nvSpPr>
      <xdr:spPr>
        <a:xfrm>
          <a:off x="7677227" y="13909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43451</xdr:rowOff>
    </xdr:from>
    <xdr:ext cx="469744" cy="259045"/>
    <xdr:sp macro="" textlink="">
      <xdr:nvSpPr>
        <xdr:cNvPr id="363" name="n_3aveValue【公営住宅】&#10;一人当たり面積"/>
        <xdr:cNvSpPr txBox="1"/>
      </xdr:nvSpPr>
      <xdr:spPr>
        <a:xfrm>
          <a:off x="6864427" y="1391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85513</xdr:rowOff>
    </xdr:from>
    <xdr:ext cx="469744" cy="259045"/>
    <xdr:sp macro="" textlink="">
      <xdr:nvSpPr>
        <xdr:cNvPr id="364" name="n_4aveValue【公営住宅】&#10;一人当たり面積"/>
        <xdr:cNvSpPr txBox="1"/>
      </xdr:nvSpPr>
      <xdr:spPr>
        <a:xfrm>
          <a:off x="6070677" y="13953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75709</xdr:rowOff>
    </xdr:from>
    <xdr:ext cx="469744" cy="259045"/>
    <xdr:sp macro="" textlink="">
      <xdr:nvSpPr>
        <xdr:cNvPr id="365" name="n_1mainValue【公営住宅】&#10;一人当たり面積"/>
        <xdr:cNvSpPr txBox="1"/>
      </xdr:nvSpPr>
      <xdr:spPr>
        <a:xfrm>
          <a:off x="8458277" y="1344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78909</xdr:rowOff>
    </xdr:from>
    <xdr:ext cx="469744" cy="259045"/>
    <xdr:sp macro="" textlink="">
      <xdr:nvSpPr>
        <xdr:cNvPr id="366" name="n_2mainValue【公営住宅】&#10;一人当たり面積"/>
        <xdr:cNvSpPr txBox="1"/>
      </xdr:nvSpPr>
      <xdr:spPr>
        <a:xfrm>
          <a:off x="7677227" y="13452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83024</xdr:rowOff>
    </xdr:from>
    <xdr:ext cx="469744" cy="259045"/>
    <xdr:sp macro="" textlink="">
      <xdr:nvSpPr>
        <xdr:cNvPr id="367" name="n_3mainValue【公営住宅】&#10;一人当たり面積"/>
        <xdr:cNvSpPr txBox="1"/>
      </xdr:nvSpPr>
      <xdr:spPr>
        <a:xfrm>
          <a:off x="6864427" y="13456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79367</xdr:rowOff>
    </xdr:from>
    <xdr:ext cx="469744" cy="259045"/>
    <xdr:sp macro="" textlink="">
      <xdr:nvSpPr>
        <xdr:cNvPr id="368" name="n_4mainValue【公営住宅】&#10;一人当たり面積"/>
        <xdr:cNvSpPr txBox="1"/>
      </xdr:nvSpPr>
      <xdr:spPr>
        <a:xfrm>
          <a:off x="6070677" y="1345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9" name="正方形/長方形 368"/>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0" name="正方形/長方形 369"/>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1" name="正方形/長方形 370"/>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2" name="正方形/長方形 371"/>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3" name="正方形/長方形 372"/>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4" name="正方形/長方形 373"/>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5" name="正方形/長方形 374"/>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6" name="正方形/長方形 375"/>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7" name="テキスト ボックス 376"/>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8" name="直線コネクタ 377"/>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79" name="テキスト ボックス 378"/>
        <xdr:cNvSpPr txBox="1"/>
      </xdr:nvSpPr>
      <xdr:spPr>
        <a:xfrm>
          <a:off x="339891" y="18209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0" name="直線コネクタ 379"/>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1" name="テキスト ボックス 380"/>
        <xdr:cNvSpPr txBox="1"/>
      </xdr:nvSpPr>
      <xdr:spPr>
        <a:xfrm>
          <a:off x="339891" y="17771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2" name="直線コネクタ 381"/>
        <xdr:cNvCxnSpPr/>
      </xdr:nvCxnSpPr>
      <xdr:spPr>
        <a:xfrm>
          <a:off x="6858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3" name="テキスト ボックス 382"/>
        <xdr:cNvSpPr txBox="1"/>
      </xdr:nvSpPr>
      <xdr:spPr>
        <a:xfrm>
          <a:off x="339891" y="17332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4" name="直線コネクタ 383"/>
        <xdr:cNvCxnSpPr/>
      </xdr:nvCxnSpPr>
      <xdr:spPr>
        <a:xfrm>
          <a:off x="6858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5" name="テキスト ボックス 384"/>
        <xdr:cNvSpPr txBox="1"/>
      </xdr:nvSpPr>
      <xdr:spPr>
        <a:xfrm>
          <a:off x="339891" y="1688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6" name="直線コネクタ 385"/>
        <xdr:cNvCxnSpPr/>
      </xdr:nvCxnSpPr>
      <xdr:spPr>
        <a:xfrm>
          <a:off x="6858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87" name="テキスト ボックス 386"/>
        <xdr:cNvSpPr txBox="1"/>
      </xdr:nvSpPr>
      <xdr:spPr>
        <a:xfrm>
          <a:off x="339891" y="16450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8" name="直線コネクタ 387"/>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89" name="テキスト ボックス 388"/>
        <xdr:cNvSpPr txBox="1"/>
      </xdr:nvSpPr>
      <xdr:spPr>
        <a:xfrm>
          <a:off x="339891" y="16012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0" name="【港湾・漁港】&#10;有形固定資産減価償却率グラフ枠"/>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96774</xdr:rowOff>
    </xdr:from>
    <xdr:to>
      <xdr:col>24</xdr:col>
      <xdr:colOff>62865</xdr:colOff>
      <xdr:row>107</xdr:row>
      <xdr:rowOff>51054</xdr:rowOff>
    </xdr:to>
    <xdr:cxnSp macro="">
      <xdr:nvCxnSpPr>
        <xdr:cNvPr id="391" name="直線コネクタ 390"/>
        <xdr:cNvCxnSpPr/>
      </xdr:nvCxnSpPr>
      <xdr:spPr>
        <a:xfrm flipV="1">
          <a:off x="4177665" y="16771874"/>
          <a:ext cx="0" cy="944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392" name="【港湾・漁港】&#10;有形固定資産減価償却率最小値テキスト"/>
        <xdr:cNvSpPr txBox="1"/>
      </xdr:nvSpPr>
      <xdr:spPr>
        <a:xfrm>
          <a:off x="4216400" y="17720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393" name="直線コネクタ 392"/>
        <xdr:cNvCxnSpPr/>
      </xdr:nvCxnSpPr>
      <xdr:spPr>
        <a:xfrm>
          <a:off x="4108450" y="177167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43451</xdr:rowOff>
    </xdr:from>
    <xdr:ext cx="405111" cy="259045"/>
    <xdr:sp macro="" textlink="">
      <xdr:nvSpPr>
        <xdr:cNvPr id="394" name="【港湾・漁港】&#10;有形固定資産減価償却率最大値テキスト"/>
        <xdr:cNvSpPr txBox="1"/>
      </xdr:nvSpPr>
      <xdr:spPr>
        <a:xfrm>
          <a:off x="4216400" y="16553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96774</xdr:rowOff>
    </xdr:from>
    <xdr:to>
      <xdr:col>24</xdr:col>
      <xdr:colOff>152400</xdr:colOff>
      <xdr:row>101</xdr:row>
      <xdr:rowOff>96774</xdr:rowOff>
    </xdr:to>
    <xdr:cxnSp macro="">
      <xdr:nvCxnSpPr>
        <xdr:cNvPr id="395" name="直線コネクタ 394"/>
        <xdr:cNvCxnSpPr/>
      </xdr:nvCxnSpPr>
      <xdr:spPr>
        <a:xfrm>
          <a:off x="4108450" y="167718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76979</xdr:rowOff>
    </xdr:from>
    <xdr:ext cx="405111" cy="259045"/>
    <xdr:sp macro="" textlink="">
      <xdr:nvSpPr>
        <xdr:cNvPr id="396" name="【港湾・漁港】&#10;有形固定資産減価償却率平均値テキスト"/>
        <xdr:cNvSpPr txBox="1"/>
      </xdr:nvSpPr>
      <xdr:spPr>
        <a:xfrm>
          <a:off x="4216400" y="172473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98552</xdr:rowOff>
    </xdr:from>
    <xdr:to>
      <xdr:col>24</xdr:col>
      <xdr:colOff>114300</xdr:colOff>
      <xdr:row>105</xdr:row>
      <xdr:rowOff>28702</xdr:rowOff>
    </xdr:to>
    <xdr:sp macro="" textlink="">
      <xdr:nvSpPr>
        <xdr:cNvPr id="397" name="フローチャート: 判断 396"/>
        <xdr:cNvSpPr/>
      </xdr:nvSpPr>
      <xdr:spPr>
        <a:xfrm>
          <a:off x="4127500" y="172689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29972</xdr:rowOff>
    </xdr:from>
    <xdr:to>
      <xdr:col>20</xdr:col>
      <xdr:colOff>38100</xdr:colOff>
      <xdr:row>104</xdr:row>
      <xdr:rowOff>131572</xdr:rowOff>
    </xdr:to>
    <xdr:sp macro="" textlink="">
      <xdr:nvSpPr>
        <xdr:cNvPr id="398" name="フローチャート: 判断 397"/>
        <xdr:cNvSpPr/>
      </xdr:nvSpPr>
      <xdr:spPr>
        <a:xfrm>
          <a:off x="3384550" y="172003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160274</xdr:rowOff>
    </xdr:from>
    <xdr:to>
      <xdr:col>15</xdr:col>
      <xdr:colOff>101600</xdr:colOff>
      <xdr:row>104</xdr:row>
      <xdr:rowOff>90424</xdr:rowOff>
    </xdr:to>
    <xdr:sp macro="" textlink="">
      <xdr:nvSpPr>
        <xdr:cNvPr id="399" name="フローチャート: 判断 398"/>
        <xdr:cNvSpPr/>
      </xdr:nvSpPr>
      <xdr:spPr>
        <a:xfrm>
          <a:off x="2571750" y="171655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87122</xdr:rowOff>
    </xdr:from>
    <xdr:to>
      <xdr:col>10</xdr:col>
      <xdr:colOff>165100</xdr:colOff>
      <xdr:row>104</xdr:row>
      <xdr:rowOff>17272</xdr:rowOff>
    </xdr:to>
    <xdr:sp macro="" textlink="">
      <xdr:nvSpPr>
        <xdr:cNvPr id="400" name="フローチャート: 判断 399"/>
        <xdr:cNvSpPr/>
      </xdr:nvSpPr>
      <xdr:spPr>
        <a:xfrm>
          <a:off x="1778000" y="170924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50546</xdr:rowOff>
    </xdr:from>
    <xdr:to>
      <xdr:col>6</xdr:col>
      <xdr:colOff>38100</xdr:colOff>
      <xdr:row>105</xdr:row>
      <xdr:rowOff>152146</xdr:rowOff>
    </xdr:to>
    <xdr:sp macro="" textlink="">
      <xdr:nvSpPr>
        <xdr:cNvPr id="401" name="フローチャート: 判断 400"/>
        <xdr:cNvSpPr/>
      </xdr:nvSpPr>
      <xdr:spPr>
        <a:xfrm>
          <a:off x="984250" y="1738604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2" name="テキスト ボックス 401"/>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3" name="テキスト ボックス 402"/>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4" name="テキスト ボックス 403"/>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5" name="テキスト ボックス 404"/>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6" name="テキスト ボックス 405"/>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45974</xdr:rowOff>
    </xdr:from>
    <xdr:to>
      <xdr:col>24</xdr:col>
      <xdr:colOff>114300</xdr:colOff>
      <xdr:row>101</xdr:row>
      <xdr:rowOff>147574</xdr:rowOff>
    </xdr:to>
    <xdr:sp macro="" textlink="">
      <xdr:nvSpPr>
        <xdr:cNvPr id="407" name="楕円 406"/>
        <xdr:cNvSpPr/>
      </xdr:nvSpPr>
      <xdr:spPr>
        <a:xfrm>
          <a:off x="4127500" y="1672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170451</xdr:rowOff>
    </xdr:from>
    <xdr:ext cx="405111" cy="259045"/>
    <xdr:sp macro="" textlink="">
      <xdr:nvSpPr>
        <xdr:cNvPr id="408" name="【港湾・漁港】&#10;有形固定資産減価償却率該当値テキスト"/>
        <xdr:cNvSpPr txBox="1"/>
      </xdr:nvSpPr>
      <xdr:spPr>
        <a:xfrm>
          <a:off x="4216400" y="1667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254</xdr:rowOff>
    </xdr:from>
    <xdr:to>
      <xdr:col>20</xdr:col>
      <xdr:colOff>38100</xdr:colOff>
      <xdr:row>101</xdr:row>
      <xdr:rowOff>101854</xdr:rowOff>
    </xdr:to>
    <xdr:sp macro="" textlink="">
      <xdr:nvSpPr>
        <xdr:cNvPr id="409" name="楕円 408"/>
        <xdr:cNvSpPr/>
      </xdr:nvSpPr>
      <xdr:spPr>
        <a:xfrm>
          <a:off x="3384550" y="166753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51054</xdr:rowOff>
    </xdr:from>
    <xdr:to>
      <xdr:col>24</xdr:col>
      <xdr:colOff>63500</xdr:colOff>
      <xdr:row>101</xdr:row>
      <xdr:rowOff>96774</xdr:rowOff>
    </xdr:to>
    <xdr:cxnSp macro="">
      <xdr:nvCxnSpPr>
        <xdr:cNvPr id="410" name="直線コネクタ 409"/>
        <xdr:cNvCxnSpPr/>
      </xdr:nvCxnSpPr>
      <xdr:spPr>
        <a:xfrm>
          <a:off x="3429000" y="16726154"/>
          <a:ext cx="7493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9398</xdr:rowOff>
    </xdr:from>
    <xdr:to>
      <xdr:col>15</xdr:col>
      <xdr:colOff>101600</xdr:colOff>
      <xdr:row>101</xdr:row>
      <xdr:rowOff>110998</xdr:rowOff>
    </xdr:to>
    <xdr:sp macro="" textlink="">
      <xdr:nvSpPr>
        <xdr:cNvPr id="411" name="楕円 410"/>
        <xdr:cNvSpPr/>
      </xdr:nvSpPr>
      <xdr:spPr>
        <a:xfrm>
          <a:off x="2571750" y="1668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51054</xdr:rowOff>
    </xdr:from>
    <xdr:to>
      <xdr:col>19</xdr:col>
      <xdr:colOff>177800</xdr:colOff>
      <xdr:row>101</xdr:row>
      <xdr:rowOff>60198</xdr:rowOff>
    </xdr:to>
    <xdr:cxnSp macro="">
      <xdr:nvCxnSpPr>
        <xdr:cNvPr id="412" name="直線コネクタ 411"/>
        <xdr:cNvCxnSpPr/>
      </xdr:nvCxnSpPr>
      <xdr:spPr>
        <a:xfrm flipV="1">
          <a:off x="2622550" y="16726154"/>
          <a:ext cx="8064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84837</xdr:rowOff>
    </xdr:from>
    <xdr:to>
      <xdr:col>10</xdr:col>
      <xdr:colOff>165100</xdr:colOff>
      <xdr:row>101</xdr:row>
      <xdr:rowOff>14987</xdr:rowOff>
    </xdr:to>
    <xdr:sp macro="" textlink="">
      <xdr:nvSpPr>
        <xdr:cNvPr id="413" name="楕円 412"/>
        <xdr:cNvSpPr/>
      </xdr:nvSpPr>
      <xdr:spPr>
        <a:xfrm>
          <a:off x="1778000" y="165948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135637</xdr:rowOff>
    </xdr:from>
    <xdr:to>
      <xdr:col>15</xdr:col>
      <xdr:colOff>50800</xdr:colOff>
      <xdr:row>101</xdr:row>
      <xdr:rowOff>60198</xdr:rowOff>
    </xdr:to>
    <xdr:cxnSp macro="">
      <xdr:nvCxnSpPr>
        <xdr:cNvPr id="414" name="直線コネクタ 413"/>
        <xdr:cNvCxnSpPr/>
      </xdr:nvCxnSpPr>
      <xdr:spPr>
        <a:xfrm>
          <a:off x="1828800" y="16645637"/>
          <a:ext cx="793750" cy="8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146558</xdr:rowOff>
    </xdr:from>
    <xdr:to>
      <xdr:col>6</xdr:col>
      <xdr:colOff>38100</xdr:colOff>
      <xdr:row>100</xdr:row>
      <xdr:rowOff>76708</xdr:rowOff>
    </xdr:to>
    <xdr:sp macro="" textlink="">
      <xdr:nvSpPr>
        <xdr:cNvPr id="415" name="楕円 414"/>
        <xdr:cNvSpPr/>
      </xdr:nvSpPr>
      <xdr:spPr>
        <a:xfrm>
          <a:off x="984250" y="164914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25908</xdr:rowOff>
    </xdr:from>
    <xdr:to>
      <xdr:col>10</xdr:col>
      <xdr:colOff>114300</xdr:colOff>
      <xdr:row>100</xdr:row>
      <xdr:rowOff>135637</xdr:rowOff>
    </xdr:to>
    <xdr:cxnSp macro="">
      <xdr:nvCxnSpPr>
        <xdr:cNvPr id="416" name="直線コネクタ 415"/>
        <xdr:cNvCxnSpPr/>
      </xdr:nvCxnSpPr>
      <xdr:spPr>
        <a:xfrm>
          <a:off x="1028700" y="16535908"/>
          <a:ext cx="800100" cy="10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122699</xdr:rowOff>
    </xdr:from>
    <xdr:ext cx="405111" cy="259045"/>
    <xdr:sp macro="" textlink="">
      <xdr:nvSpPr>
        <xdr:cNvPr id="417" name="n_1aveValue【港湾・漁港】&#10;有形固定資産減価償却率"/>
        <xdr:cNvSpPr txBox="1"/>
      </xdr:nvSpPr>
      <xdr:spPr>
        <a:xfrm>
          <a:off x="3239144" y="1729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81551</xdr:rowOff>
    </xdr:from>
    <xdr:ext cx="405111" cy="259045"/>
    <xdr:sp macro="" textlink="">
      <xdr:nvSpPr>
        <xdr:cNvPr id="418" name="n_2aveValue【港湾・漁港】&#10;有形固定資産減価償却率"/>
        <xdr:cNvSpPr txBox="1"/>
      </xdr:nvSpPr>
      <xdr:spPr>
        <a:xfrm>
          <a:off x="2439044" y="1725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8399</xdr:rowOff>
    </xdr:from>
    <xdr:ext cx="405111" cy="259045"/>
    <xdr:sp macro="" textlink="">
      <xdr:nvSpPr>
        <xdr:cNvPr id="419" name="n_3aveValue【港湾・漁港】&#10;有形固定資産減価償却率"/>
        <xdr:cNvSpPr txBox="1"/>
      </xdr:nvSpPr>
      <xdr:spPr>
        <a:xfrm>
          <a:off x="1645294" y="17178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143273</xdr:rowOff>
    </xdr:from>
    <xdr:ext cx="405111" cy="259045"/>
    <xdr:sp macro="" textlink="">
      <xdr:nvSpPr>
        <xdr:cNvPr id="420" name="n_4aveValue【港湾・漁港】&#10;有形固定資産減価償却率"/>
        <xdr:cNvSpPr txBox="1"/>
      </xdr:nvSpPr>
      <xdr:spPr>
        <a:xfrm>
          <a:off x="851544" y="17478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118381</xdr:rowOff>
    </xdr:from>
    <xdr:ext cx="405111" cy="259045"/>
    <xdr:sp macro="" textlink="">
      <xdr:nvSpPr>
        <xdr:cNvPr id="421" name="n_1mainValue【港湾・漁港】&#10;有形固定資産減価償却率"/>
        <xdr:cNvSpPr txBox="1"/>
      </xdr:nvSpPr>
      <xdr:spPr>
        <a:xfrm>
          <a:off x="3239144" y="16463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127525</xdr:rowOff>
    </xdr:from>
    <xdr:ext cx="405111" cy="259045"/>
    <xdr:sp macro="" textlink="">
      <xdr:nvSpPr>
        <xdr:cNvPr id="422" name="n_2mainValue【港湾・漁港】&#10;有形固定資産減価償却率"/>
        <xdr:cNvSpPr txBox="1"/>
      </xdr:nvSpPr>
      <xdr:spPr>
        <a:xfrm>
          <a:off x="2439044" y="16472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31514</xdr:rowOff>
    </xdr:from>
    <xdr:ext cx="405111" cy="259045"/>
    <xdr:sp macro="" textlink="">
      <xdr:nvSpPr>
        <xdr:cNvPr id="423" name="n_3mainValue【港湾・漁港】&#10;有形固定資産減価償却率"/>
        <xdr:cNvSpPr txBox="1"/>
      </xdr:nvSpPr>
      <xdr:spPr>
        <a:xfrm>
          <a:off x="1645294" y="16376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93235</xdr:rowOff>
    </xdr:from>
    <xdr:ext cx="405111" cy="259045"/>
    <xdr:sp macro="" textlink="">
      <xdr:nvSpPr>
        <xdr:cNvPr id="424" name="n_4mainValue【港湾・漁港】&#10;有形固定資産減価償却率"/>
        <xdr:cNvSpPr txBox="1"/>
      </xdr:nvSpPr>
      <xdr:spPr>
        <a:xfrm>
          <a:off x="851544" y="16273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5" name="正方形/長方形 424"/>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6" name="正方形/長方形 425"/>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7" name="正方形/長方形 426"/>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8" name="正方形/長方形 427"/>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9" name="正方形/長方形 428"/>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0" name="正方形/長方形 429"/>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1" name="正方形/長方形 430"/>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2" name="正方形/長方形 431"/>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3" name="テキスト ボックス 432"/>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4" name="直線コネクタ 433"/>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35" name="テキスト ボックス 434"/>
        <xdr:cNvSpPr txBox="1"/>
      </xdr:nvSpPr>
      <xdr:spPr>
        <a:xfrm>
          <a:off x="55272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36" name="直線コネクタ 435"/>
        <xdr:cNvCxnSpPr/>
      </xdr:nvCxnSpPr>
      <xdr:spPr>
        <a:xfrm>
          <a:off x="5956300" y="17983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108</xdr:row>
      <xdr:rowOff>10177</xdr:rowOff>
    </xdr:from>
    <xdr:ext cx="531299" cy="259045"/>
    <xdr:sp macro="" textlink="">
      <xdr:nvSpPr>
        <xdr:cNvPr id="437" name="テキスト ボックス 436"/>
        <xdr:cNvSpPr txBox="1"/>
      </xdr:nvSpPr>
      <xdr:spPr>
        <a:xfrm>
          <a:off x="5482151" y="178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8" name="直線コネクタ 437"/>
        <xdr:cNvCxnSpPr/>
      </xdr:nvCxnSpPr>
      <xdr:spPr>
        <a:xfrm>
          <a:off x="5956300" y="1761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39" name="テキスト ボックス 438"/>
        <xdr:cNvSpPr txBox="1"/>
      </xdr:nvSpPr>
      <xdr:spPr>
        <a:xfrm>
          <a:off x="5482151" y="1747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0" name="直線コネクタ 439"/>
        <xdr:cNvCxnSpPr/>
      </xdr:nvCxnSpPr>
      <xdr:spPr>
        <a:xfrm>
          <a:off x="5956300" y="17246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41" name="テキスト ボックス 440"/>
        <xdr:cNvSpPr txBox="1"/>
      </xdr:nvSpPr>
      <xdr:spPr>
        <a:xfrm>
          <a:off x="5482151" y="17110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2" name="直線コネクタ 441"/>
        <xdr:cNvCxnSpPr/>
      </xdr:nvCxnSpPr>
      <xdr:spPr>
        <a:xfrm>
          <a:off x="5956300" y="16878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43" name="テキスト ボックス 442"/>
        <xdr:cNvSpPr txBox="1"/>
      </xdr:nvSpPr>
      <xdr:spPr>
        <a:xfrm>
          <a:off x="5482151" y="16742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4" name="直線コネクタ 443"/>
        <xdr:cNvCxnSpPr/>
      </xdr:nvCxnSpPr>
      <xdr:spPr>
        <a:xfrm>
          <a:off x="5956300" y="1651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45" name="テキスト ボックス 444"/>
        <xdr:cNvSpPr txBox="1"/>
      </xdr:nvSpPr>
      <xdr:spPr>
        <a:xfrm>
          <a:off x="5482151" y="16374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6" name="直線コネクタ 445"/>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162577</xdr:rowOff>
    </xdr:from>
    <xdr:ext cx="531299" cy="259045"/>
    <xdr:sp macro="" textlink="">
      <xdr:nvSpPr>
        <xdr:cNvPr id="447" name="テキスト ボックス 446"/>
        <xdr:cNvSpPr txBox="1"/>
      </xdr:nvSpPr>
      <xdr:spPr>
        <a:xfrm>
          <a:off x="5482151" y="16012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8" name="【港湾・漁港】&#10;一人当たり有形固定資産（償却資産）額グラフ枠"/>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105</xdr:row>
      <xdr:rowOff>37592</xdr:rowOff>
    </xdr:from>
    <xdr:to>
      <xdr:col>54</xdr:col>
      <xdr:colOff>189865</xdr:colOff>
      <xdr:row>107</xdr:row>
      <xdr:rowOff>55626</xdr:rowOff>
    </xdr:to>
    <xdr:cxnSp macro="">
      <xdr:nvCxnSpPr>
        <xdr:cNvPr id="449" name="直線コネクタ 448"/>
        <xdr:cNvCxnSpPr/>
      </xdr:nvCxnSpPr>
      <xdr:spPr>
        <a:xfrm flipV="1">
          <a:off x="9429115" y="17373092"/>
          <a:ext cx="0" cy="348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59453</xdr:rowOff>
    </xdr:from>
    <xdr:ext cx="534377" cy="259045"/>
    <xdr:sp macro="" textlink="">
      <xdr:nvSpPr>
        <xdr:cNvPr id="450" name="【港湾・漁港】&#10;一人当たり有形固定資産（償却資産）額最小値テキスト"/>
        <xdr:cNvSpPr txBox="1"/>
      </xdr:nvSpPr>
      <xdr:spPr>
        <a:xfrm>
          <a:off x="9467850" y="1772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55626</xdr:rowOff>
    </xdr:from>
    <xdr:to>
      <xdr:col>55</xdr:col>
      <xdr:colOff>88900</xdr:colOff>
      <xdr:row>107</xdr:row>
      <xdr:rowOff>55626</xdr:rowOff>
    </xdr:to>
    <xdr:cxnSp macro="">
      <xdr:nvCxnSpPr>
        <xdr:cNvPr id="451" name="直線コネクタ 450"/>
        <xdr:cNvCxnSpPr/>
      </xdr:nvCxnSpPr>
      <xdr:spPr>
        <a:xfrm>
          <a:off x="9359900" y="177213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155719</xdr:rowOff>
    </xdr:from>
    <xdr:ext cx="534377" cy="259045"/>
    <xdr:sp macro="" textlink="">
      <xdr:nvSpPr>
        <xdr:cNvPr id="452" name="【港湾・漁港】&#10;一人当たり有形固定資産（償却資産）額最大値テキスト"/>
        <xdr:cNvSpPr txBox="1"/>
      </xdr:nvSpPr>
      <xdr:spPr>
        <a:xfrm>
          <a:off x="9467850" y="17161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105</xdr:row>
      <xdr:rowOff>37592</xdr:rowOff>
    </xdr:from>
    <xdr:to>
      <xdr:col>55</xdr:col>
      <xdr:colOff>88900</xdr:colOff>
      <xdr:row>105</xdr:row>
      <xdr:rowOff>37592</xdr:rowOff>
    </xdr:to>
    <xdr:cxnSp macro="">
      <xdr:nvCxnSpPr>
        <xdr:cNvPr id="453" name="直線コネクタ 452"/>
        <xdr:cNvCxnSpPr/>
      </xdr:nvCxnSpPr>
      <xdr:spPr>
        <a:xfrm>
          <a:off x="9359900" y="173730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31132</xdr:rowOff>
    </xdr:from>
    <xdr:ext cx="534377" cy="259045"/>
    <xdr:sp macro="" textlink="">
      <xdr:nvSpPr>
        <xdr:cNvPr id="454" name="【港湾・漁港】&#10;一人当たり有形固定資産（償却資産）額平均値テキスト"/>
        <xdr:cNvSpPr txBox="1"/>
      </xdr:nvSpPr>
      <xdr:spPr>
        <a:xfrm>
          <a:off x="9467850" y="17366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xdr:rowOff>
    </xdr:from>
    <xdr:to>
      <xdr:col>55</xdr:col>
      <xdr:colOff>50800</xdr:colOff>
      <xdr:row>106</xdr:row>
      <xdr:rowOff>109855</xdr:rowOff>
    </xdr:to>
    <xdr:sp macro="" textlink="">
      <xdr:nvSpPr>
        <xdr:cNvPr id="455" name="フローチャート: 判断 454"/>
        <xdr:cNvSpPr/>
      </xdr:nvSpPr>
      <xdr:spPr>
        <a:xfrm>
          <a:off x="9398000" y="175088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69850</xdr:rowOff>
    </xdr:from>
    <xdr:to>
      <xdr:col>50</xdr:col>
      <xdr:colOff>165100</xdr:colOff>
      <xdr:row>107</xdr:row>
      <xdr:rowOff>0</xdr:rowOff>
    </xdr:to>
    <xdr:sp macro="" textlink="">
      <xdr:nvSpPr>
        <xdr:cNvPr id="456" name="フローチャート: 判断 455"/>
        <xdr:cNvSpPr/>
      </xdr:nvSpPr>
      <xdr:spPr>
        <a:xfrm>
          <a:off x="8636000" y="175704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152146</xdr:rowOff>
    </xdr:from>
    <xdr:to>
      <xdr:col>46</xdr:col>
      <xdr:colOff>38100</xdr:colOff>
      <xdr:row>107</xdr:row>
      <xdr:rowOff>82296</xdr:rowOff>
    </xdr:to>
    <xdr:sp macro="" textlink="">
      <xdr:nvSpPr>
        <xdr:cNvPr id="457" name="フローチャート: 判断 456"/>
        <xdr:cNvSpPr/>
      </xdr:nvSpPr>
      <xdr:spPr>
        <a:xfrm>
          <a:off x="7842250" y="176527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27812</xdr:rowOff>
    </xdr:from>
    <xdr:to>
      <xdr:col>41</xdr:col>
      <xdr:colOff>101600</xdr:colOff>
      <xdr:row>107</xdr:row>
      <xdr:rowOff>129412</xdr:rowOff>
    </xdr:to>
    <xdr:sp macro="" textlink="">
      <xdr:nvSpPr>
        <xdr:cNvPr id="458" name="フローチャート: 判断 457"/>
        <xdr:cNvSpPr/>
      </xdr:nvSpPr>
      <xdr:spPr>
        <a:xfrm>
          <a:off x="7029450" y="1769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99</xdr:row>
      <xdr:rowOff>61976</xdr:rowOff>
    </xdr:from>
    <xdr:to>
      <xdr:col>36</xdr:col>
      <xdr:colOff>165100</xdr:colOff>
      <xdr:row>99</xdr:row>
      <xdr:rowOff>163576</xdr:rowOff>
    </xdr:to>
    <xdr:sp macro="" textlink="">
      <xdr:nvSpPr>
        <xdr:cNvPr id="459" name="フローチャート: 判断 458"/>
        <xdr:cNvSpPr/>
      </xdr:nvSpPr>
      <xdr:spPr>
        <a:xfrm>
          <a:off x="6235700" y="1640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0" name="テキスト ボックス 459"/>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1" name="テキスト ボックス 460"/>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2" name="テキスト ボックス 461"/>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3" name="テキスト ボックス 462"/>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4" name="テキスト ボックス 463"/>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29083</xdr:rowOff>
    </xdr:from>
    <xdr:to>
      <xdr:col>55</xdr:col>
      <xdr:colOff>50800</xdr:colOff>
      <xdr:row>106</xdr:row>
      <xdr:rowOff>130683</xdr:rowOff>
    </xdr:to>
    <xdr:sp macro="" textlink="">
      <xdr:nvSpPr>
        <xdr:cNvPr id="465" name="楕円 464"/>
        <xdr:cNvSpPr/>
      </xdr:nvSpPr>
      <xdr:spPr>
        <a:xfrm>
          <a:off x="9398000" y="1752968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7510</xdr:rowOff>
    </xdr:from>
    <xdr:ext cx="534377" cy="259045"/>
    <xdr:sp macro="" textlink="">
      <xdr:nvSpPr>
        <xdr:cNvPr id="466" name="【港湾・漁港】&#10;一人当たり有形固定資産（償却資産）額該当値テキスト"/>
        <xdr:cNvSpPr txBox="1"/>
      </xdr:nvSpPr>
      <xdr:spPr>
        <a:xfrm>
          <a:off x="9467850" y="1750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157607</xdr:rowOff>
    </xdr:from>
    <xdr:to>
      <xdr:col>50</xdr:col>
      <xdr:colOff>165100</xdr:colOff>
      <xdr:row>107</xdr:row>
      <xdr:rowOff>87757</xdr:rowOff>
    </xdr:to>
    <xdr:sp macro="" textlink="">
      <xdr:nvSpPr>
        <xdr:cNvPr id="467" name="楕円 466"/>
        <xdr:cNvSpPr/>
      </xdr:nvSpPr>
      <xdr:spPr>
        <a:xfrm>
          <a:off x="8636000" y="176582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79883</xdr:rowOff>
    </xdr:from>
    <xdr:to>
      <xdr:col>55</xdr:col>
      <xdr:colOff>0</xdr:colOff>
      <xdr:row>107</xdr:row>
      <xdr:rowOff>36957</xdr:rowOff>
    </xdr:to>
    <xdr:cxnSp macro="">
      <xdr:nvCxnSpPr>
        <xdr:cNvPr id="468" name="直線コネクタ 467"/>
        <xdr:cNvCxnSpPr/>
      </xdr:nvCxnSpPr>
      <xdr:spPr>
        <a:xfrm flipV="1">
          <a:off x="8686800" y="17580483"/>
          <a:ext cx="742950" cy="1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20701</xdr:rowOff>
    </xdr:from>
    <xdr:to>
      <xdr:col>46</xdr:col>
      <xdr:colOff>38100</xdr:colOff>
      <xdr:row>108</xdr:row>
      <xdr:rowOff>122301</xdr:rowOff>
    </xdr:to>
    <xdr:sp macro="" textlink="">
      <xdr:nvSpPr>
        <xdr:cNvPr id="469" name="楕円 468"/>
        <xdr:cNvSpPr/>
      </xdr:nvSpPr>
      <xdr:spPr>
        <a:xfrm>
          <a:off x="7842250" y="178515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36957</xdr:rowOff>
    </xdr:from>
    <xdr:to>
      <xdr:col>50</xdr:col>
      <xdr:colOff>114300</xdr:colOff>
      <xdr:row>108</xdr:row>
      <xdr:rowOff>71501</xdr:rowOff>
    </xdr:to>
    <xdr:cxnSp macro="">
      <xdr:nvCxnSpPr>
        <xdr:cNvPr id="470" name="直線コネクタ 469"/>
        <xdr:cNvCxnSpPr/>
      </xdr:nvCxnSpPr>
      <xdr:spPr>
        <a:xfrm flipV="1">
          <a:off x="7886700" y="17702657"/>
          <a:ext cx="800100" cy="19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40005</xdr:rowOff>
    </xdr:from>
    <xdr:to>
      <xdr:col>41</xdr:col>
      <xdr:colOff>101600</xdr:colOff>
      <xdr:row>108</xdr:row>
      <xdr:rowOff>141605</xdr:rowOff>
    </xdr:to>
    <xdr:sp macro="" textlink="">
      <xdr:nvSpPr>
        <xdr:cNvPr id="471" name="楕円 470"/>
        <xdr:cNvSpPr/>
      </xdr:nvSpPr>
      <xdr:spPr>
        <a:xfrm>
          <a:off x="7029450" y="1787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71501</xdr:rowOff>
    </xdr:from>
    <xdr:to>
      <xdr:col>45</xdr:col>
      <xdr:colOff>177800</xdr:colOff>
      <xdr:row>108</xdr:row>
      <xdr:rowOff>90805</xdr:rowOff>
    </xdr:to>
    <xdr:cxnSp macro="">
      <xdr:nvCxnSpPr>
        <xdr:cNvPr id="472" name="直線コネクタ 471"/>
        <xdr:cNvCxnSpPr/>
      </xdr:nvCxnSpPr>
      <xdr:spPr>
        <a:xfrm flipV="1">
          <a:off x="7080250" y="17902301"/>
          <a:ext cx="80645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65532</xdr:rowOff>
    </xdr:from>
    <xdr:to>
      <xdr:col>36</xdr:col>
      <xdr:colOff>165100</xdr:colOff>
      <xdr:row>108</xdr:row>
      <xdr:rowOff>167132</xdr:rowOff>
    </xdr:to>
    <xdr:sp macro="" textlink="">
      <xdr:nvSpPr>
        <xdr:cNvPr id="473" name="楕円 472"/>
        <xdr:cNvSpPr/>
      </xdr:nvSpPr>
      <xdr:spPr>
        <a:xfrm>
          <a:off x="6235700" y="1789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90805</xdr:rowOff>
    </xdr:from>
    <xdr:to>
      <xdr:col>41</xdr:col>
      <xdr:colOff>50800</xdr:colOff>
      <xdr:row>108</xdr:row>
      <xdr:rowOff>116332</xdr:rowOff>
    </xdr:to>
    <xdr:cxnSp macro="">
      <xdr:nvCxnSpPr>
        <xdr:cNvPr id="474" name="直線コネクタ 473"/>
        <xdr:cNvCxnSpPr/>
      </xdr:nvCxnSpPr>
      <xdr:spPr>
        <a:xfrm flipV="1">
          <a:off x="6286500" y="17921605"/>
          <a:ext cx="79375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105</xdr:row>
      <xdr:rowOff>16527</xdr:rowOff>
    </xdr:from>
    <xdr:ext cx="534377" cy="259045"/>
    <xdr:sp macro="" textlink="">
      <xdr:nvSpPr>
        <xdr:cNvPr id="475" name="n_1aveValue【港湾・漁港】&#10;一人当たり有形固定資産（償却資産）額"/>
        <xdr:cNvSpPr txBox="1"/>
      </xdr:nvSpPr>
      <xdr:spPr>
        <a:xfrm>
          <a:off x="8425961" y="1735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105</xdr:row>
      <xdr:rowOff>98823</xdr:rowOff>
    </xdr:from>
    <xdr:ext cx="534377" cy="259045"/>
    <xdr:sp macro="" textlink="">
      <xdr:nvSpPr>
        <xdr:cNvPr id="476" name="n_2aveValue【港湾・漁港】&#10;一人当たり有形固定資産（償却資産）額"/>
        <xdr:cNvSpPr txBox="1"/>
      </xdr:nvSpPr>
      <xdr:spPr>
        <a:xfrm>
          <a:off x="7644911" y="1743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105</xdr:row>
      <xdr:rowOff>145939</xdr:rowOff>
    </xdr:from>
    <xdr:ext cx="534377" cy="259045"/>
    <xdr:sp macro="" textlink="">
      <xdr:nvSpPr>
        <xdr:cNvPr id="477" name="n_3aveValue【港湾・漁港】&#10;一人当たり有形固定資産（償却資産）額"/>
        <xdr:cNvSpPr txBox="1"/>
      </xdr:nvSpPr>
      <xdr:spPr>
        <a:xfrm>
          <a:off x="6851161" y="1748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98</xdr:row>
      <xdr:rowOff>8653</xdr:rowOff>
    </xdr:from>
    <xdr:ext cx="534377" cy="259045"/>
    <xdr:sp macro="" textlink="">
      <xdr:nvSpPr>
        <xdr:cNvPr id="478" name="n_4aveValue【港湾・漁港】&#10;一人当たり有形固定資産（償却資産）額"/>
        <xdr:cNvSpPr txBox="1"/>
      </xdr:nvSpPr>
      <xdr:spPr>
        <a:xfrm>
          <a:off x="6038361" y="1618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78884</xdr:rowOff>
    </xdr:from>
    <xdr:ext cx="534377" cy="259045"/>
    <xdr:sp macro="" textlink="">
      <xdr:nvSpPr>
        <xdr:cNvPr id="479" name="n_1mainValue【港湾・漁港】&#10;一人当たり有形固定資産（償却資産）額"/>
        <xdr:cNvSpPr txBox="1"/>
      </xdr:nvSpPr>
      <xdr:spPr>
        <a:xfrm>
          <a:off x="8425961" y="1774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113428</xdr:rowOff>
    </xdr:from>
    <xdr:ext cx="534377" cy="259045"/>
    <xdr:sp macro="" textlink="">
      <xdr:nvSpPr>
        <xdr:cNvPr id="480" name="n_2mainValue【港湾・漁港】&#10;一人当たり有形固定資産（償却資産）額"/>
        <xdr:cNvSpPr txBox="1"/>
      </xdr:nvSpPr>
      <xdr:spPr>
        <a:xfrm>
          <a:off x="7644911" y="1794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132732</xdr:rowOff>
    </xdr:from>
    <xdr:ext cx="534377" cy="259045"/>
    <xdr:sp macro="" textlink="">
      <xdr:nvSpPr>
        <xdr:cNvPr id="481" name="n_3mainValue【港湾・漁港】&#10;一人当たり有形固定資産（償却資産）額"/>
        <xdr:cNvSpPr txBox="1"/>
      </xdr:nvSpPr>
      <xdr:spPr>
        <a:xfrm>
          <a:off x="6851161" y="1796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158259</xdr:rowOff>
    </xdr:from>
    <xdr:ext cx="534377" cy="259045"/>
    <xdr:sp macro="" textlink="">
      <xdr:nvSpPr>
        <xdr:cNvPr id="482" name="n_4mainValue【港湾・漁港】&#10;一人当たり有形固定資産（償却資産）額"/>
        <xdr:cNvSpPr txBox="1"/>
      </xdr:nvSpPr>
      <xdr:spPr>
        <a:xfrm>
          <a:off x="6038361" y="1798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3" name="正方形/長方形 482"/>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4" name="正方形/長方形 483"/>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5" name="正方形/長方形 484"/>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6" name="正方形/長方形 485"/>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7" name="正方形/長方形 486"/>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8" name="正方形/長方形 487"/>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9" name="正方形/長方形 488"/>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0" name="正方形/長方形 489"/>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1" name="テキスト ボックス 490"/>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2" name="直線コネクタ 491"/>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3" name="テキスト ボックス 492"/>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4" name="直線コネクタ 493"/>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5" name="テキスト ボックス 494"/>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6" name="直線コネクタ 495"/>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7" name="テキスト ボックス 496"/>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8" name="直線コネクタ 497"/>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9" name="テキスト ボックス 498"/>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0" name="直線コネクタ 499"/>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1" name="テキスト ボックス 500"/>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2" name="直線コネクタ 501"/>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3" name="テキスト ボックス 502"/>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4" name="直線コネクタ 503"/>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5" name="テキスト ボックス 504"/>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6" name="【認定こども園・幼稚園・保育所】&#10;有形固定資産減価償却率グラフ枠"/>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26670</xdr:rowOff>
    </xdr:from>
    <xdr:to>
      <xdr:col>85</xdr:col>
      <xdr:colOff>126364</xdr:colOff>
      <xdr:row>42</xdr:row>
      <xdr:rowOff>26670</xdr:rowOff>
    </xdr:to>
    <xdr:cxnSp macro="">
      <xdr:nvCxnSpPr>
        <xdr:cNvPr id="507" name="直線コネクタ 506"/>
        <xdr:cNvCxnSpPr/>
      </xdr:nvCxnSpPr>
      <xdr:spPr>
        <a:xfrm flipV="1">
          <a:off x="14699614" y="564007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30497</xdr:rowOff>
    </xdr:from>
    <xdr:ext cx="405111" cy="259045"/>
    <xdr:sp macro="" textlink="">
      <xdr:nvSpPr>
        <xdr:cNvPr id="508" name="【認定こども園・幼稚園・保育所】&#10;有形固定資産減価償却率最小値テキスト"/>
        <xdr:cNvSpPr txBox="1"/>
      </xdr:nvSpPr>
      <xdr:spPr>
        <a:xfrm>
          <a:off x="14738350" y="696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26670</xdr:rowOff>
    </xdr:from>
    <xdr:to>
      <xdr:col>86</xdr:col>
      <xdr:colOff>25400</xdr:colOff>
      <xdr:row>42</xdr:row>
      <xdr:rowOff>26670</xdr:rowOff>
    </xdr:to>
    <xdr:cxnSp macro="">
      <xdr:nvCxnSpPr>
        <xdr:cNvPr id="509" name="直線コネクタ 508"/>
        <xdr:cNvCxnSpPr/>
      </xdr:nvCxnSpPr>
      <xdr:spPr>
        <a:xfrm>
          <a:off x="14611350" y="69608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144797</xdr:rowOff>
    </xdr:from>
    <xdr:ext cx="405111" cy="259045"/>
    <xdr:sp macro="" textlink="">
      <xdr:nvSpPr>
        <xdr:cNvPr id="510" name="【認定こども園・幼稚園・保育所】&#10;有形固定資産減価償却率最大値テキスト"/>
        <xdr:cNvSpPr txBox="1"/>
      </xdr:nvSpPr>
      <xdr:spPr>
        <a:xfrm>
          <a:off x="14738350" y="542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26670</xdr:rowOff>
    </xdr:from>
    <xdr:to>
      <xdr:col>86</xdr:col>
      <xdr:colOff>25400</xdr:colOff>
      <xdr:row>34</xdr:row>
      <xdr:rowOff>26670</xdr:rowOff>
    </xdr:to>
    <xdr:cxnSp macro="">
      <xdr:nvCxnSpPr>
        <xdr:cNvPr id="511" name="直線コネクタ 510"/>
        <xdr:cNvCxnSpPr/>
      </xdr:nvCxnSpPr>
      <xdr:spPr>
        <a:xfrm>
          <a:off x="14611350" y="56400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99712</xdr:rowOff>
    </xdr:from>
    <xdr:ext cx="405111" cy="259045"/>
    <xdr:sp macro="" textlink="">
      <xdr:nvSpPr>
        <xdr:cNvPr id="512" name="【認定こども園・幼稚園・保育所】&#10;有形固定資産減価償却率平均値テキスト"/>
        <xdr:cNvSpPr txBox="1"/>
      </xdr:nvSpPr>
      <xdr:spPr>
        <a:xfrm>
          <a:off x="14738350" y="6043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76835</xdr:rowOff>
    </xdr:from>
    <xdr:to>
      <xdr:col>85</xdr:col>
      <xdr:colOff>177800</xdr:colOff>
      <xdr:row>38</xdr:row>
      <xdr:rowOff>6985</xdr:rowOff>
    </xdr:to>
    <xdr:sp macro="" textlink="">
      <xdr:nvSpPr>
        <xdr:cNvPr id="513" name="フローチャート: 判断 512"/>
        <xdr:cNvSpPr/>
      </xdr:nvSpPr>
      <xdr:spPr>
        <a:xfrm>
          <a:off x="14649450" y="61855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153035</xdr:rowOff>
    </xdr:from>
    <xdr:to>
      <xdr:col>81</xdr:col>
      <xdr:colOff>101600</xdr:colOff>
      <xdr:row>38</xdr:row>
      <xdr:rowOff>83185</xdr:rowOff>
    </xdr:to>
    <xdr:sp macro="" textlink="">
      <xdr:nvSpPr>
        <xdr:cNvPr id="514" name="フローチャート: 判断 513"/>
        <xdr:cNvSpPr/>
      </xdr:nvSpPr>
      <xdr:spPr>
        <a:xfrm>
          <a:off x="13887450" y="6261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103505</xdr:rowOff>
    </xdr:from>
    <xdr:to>
      <xdr:col>76</xdr:col>
      <xdr:colOff>165100</xdr:colOff>
      <xdr:row>38</xdr:row>
      <xdr:rowOff>33655</xdr:rowOff>
    </xdr:to>
    <xdr:sp macro="" textlink="">
      <xdr:nvSpPr>
        <xdr:cNvPr id="515" name="フローチャート: 判断 514"/>
        <xdr:cNvSpPr/>
      </xdr:nvSpPr>
      <xdr:spPr>
        <a:xfrm>
          <a:off x="13093700" y="62122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44450</xdr:rowOff>
    </xdr:from>
    <xdr:to>
      <xdr:col>72</xdr:col>
      <xdr:colOff>38100</xdr:colOff>
      <xdr:row>37</xdr:row>
      <xdr:rowOff>146050</xdr:rowOff>
    </xdr:to>
    <xdr:sp macro="" textlink="">
      <xdr:nvSpPr>
        <xdr:cNvPr id="516" name="フローチャート: 判断 515"/>
        <xdr:cNvSpPr/>
      </xdr:nvSpPr>
      <xdr:spPr>
        <a:xfrm>
          <a:off x="12299950" y="61531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90170</xdr:rowOff>
    </xdr:from>
    <xdr:to>
      <xdr:col>67</xdr:col>
      <xdr:colOff>101600</xdr:colOff>
      <xdr:row>37</xdr:row>
      <xdr:rowOff>20320</xdr:rowOff>
    </xdr:to>
    <xdr:sp macro="" textlink="">
      <xdr:nvSpPr>
        <xdr:cNvPr id="517" name="フローチャート: 判断 516"/>
        <xdr:cNvSpPr/>
      </xdr:nvSpPr>
      <xdr:spPr>
        <a:xfrm>
          <a:off x="11487150" y="6033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8" name="テキスト ボックス 517"/>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9" name="テキスト ボックス 518"/>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0" name="テキスト ボックス 519"/>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1" name="テキスト ボックス 520"/>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2" name="テキスト ボックス 521"/>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147320</xdr:rowOff>
    </xdr:from>
    <xdr:to>
      <xdr:col>85</xdr:col>
      <xdr:colOff>177800</xdr:colOff>
      <xdr:row>42</xdr:row>
      <xdr:rowOff>77470</xdr:rowOff>
    </xdr:to>
    <xdr:sp macro="" textlink="">
      <xdr:nvSpPr>
        <xdr:cNvPr id="523" name="楕円 522"/>
        <xdr:cNvSpPr/>
      </xdr:nvSpPr>
      <xdr:spPr>
        <a:xfrm>
          <a:off x="14649450" y="69164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62247</xdr:rowOff>
    </xdr:from>
    <xdr:ext cx="405111" cy="259045"/>
    <xdr:sp macro="" textlink="">
      <xdr:nvSpPr>
        <xdr:cNvPr id="524" name="【認定こども園・幼稚園・保育所】&#10;有形固定資産減価償却率該当値テキスト"/>
        <xdr:cNvSpPr txBox="1"/>
      </xdr:nvSpPr>
      <xdr:spPr>
        <a:xfrm>
          <a:off x="14738350"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139700</xdr:rowOff>
    </xdr:from>
    <xdr:to>
      <xdr:col>81</xdr:col>
      <xdr:colOff>101600</xdr:colOff>
      <xdr:row>42</xdr:row>
      <xdr:rowOff>69850</xdr:rowOff>
    </xdr:to>
    <xdr:sp macro="" textlink="">
      <xdr:nvSpPr>
        <xdr:cNvPr id="525" name="楕円 524"/>
        <xdr:cNvSpPr/>
      </xdr:nvSpPr>
      <xdr:spPr>
        <a:xfrm>
          <a:off x="13887450" y="6908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19050</xdr:rowOff>
    </xdr:from>
    <xdr:to>
      <xdr:col>85</xdr:col>
      <xdr:colOff>127000</xdr:colOff>
      <xdr:row>42</xdr:row>
      <xdr:rowOff>26670</xdr:rowOff>
    </xdr:to>
    <xdr:cxnSp macro="">
      <xdr:nvCxnSpPr>
        <xdr:cNvPr id="526" name="直線コネクタ 525"/>
        <xdr:cNvCxnSpPr/>
      </xdr:nvCxnSpPr>
      <xdr:spPr>
        <a:xfrm>
          <a:off x="13938250" y="6953250"/>
          <a:ext cx="762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143510</xdr:rowOff>
    </xdr:from>
    <xdr:to>
      <xdr:col>76</xdr:col>
      <xdr:colOff>165100</xdr:colOff>
      <xdr:row>42</xdr:row>
      <xdr:rowOff>73660</xdr:rowOff>
    </xdr:to>
    <xdr:sp macro="" textlink="">
      <xdr:nvSpPr>
        <xdr:cNvPr id="527" name="楕円 526"/>
        <xdr:cNvSpPr/>
      </xdr:nvSpPr>
      <xdr:spPr>
        <a:xfrm>
          <a:off x="13093700" y="69126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19050</xdr:rowOff>
    </xdr:from>
    <xdr:to>
      <xdr:col>81</xdr:col>
      <xdr:colOff>50800</xdr:colOff>
      <xdr:row>42</xdr:row>
      <xdr:rowOff>22860</xdr:rowOff>
    </xdr:to>
    <xdr:cxnSp macro="">
      <xdr:nvCxnSpPr>
        <xdr:cNvPr id="528" name="直線コネクタ 527"/>
        <xdr:cNvCxnSpPr/>
      </xdr:nvCxnSpPr>
      <xdr:spPr>
        <a:xfrm flipV="1">
          <a:off x="13144500" y="695325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137795</xdr:rowOff>
    </xdr:from>
    <xdr:to>
      <xdr:col>72</xdr:col>
      <xdr:colOff>38100</xdr:colOff>
      <xdr:row>42</xdr:row>
      <xdr:rowOff>67945</xdr:rowOff>
    </xdr:to>
    <xdr:sp macro="" textlink="">
      <xdr:nvSpPr>
        <xdr:cNvPr id="529" name="楕円 528"/>
        <xdr:cNvSpPr/>
      </xdr:nvSpPr>
      <xdr:spPr>
        <a:xfrm>
          <a:off x="12299950" y="69068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17145</xdr:rowOff>
    </xdr:from>
    <xdr:to>
      <xdr:col>76</xdr:col>
      <xdr:colOff>114300</xdr:colOff>
      <xdr:row>42</xdr:row>
      <xdr:rowOff>22860</xdr:rowOff>
    </xdr:to>
    <xdr:cxnSp macro="">
      <xdr:nvCxnSpPr>
        <xdr:cNvPr id="530" name="直線コネクタ 529"/>
        <xdr:cNvCxnSpPr/>
      </xdr:nvCxnSpPr>
      <xdr:spPr>
        <a:xfrm>
          <a:off x="12344400" y="6951345"/>
          <a:ext cx="8001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82550</xdr:rowOff>
    </xdr:from>
    <xdr:to>
      <xdr:col>67</xdr:col>
      <xdr:colOff>101600</xdr:colOff>
      <xdr:row>42</xdr:row>
      <xdr:rowOff>12700</xdr:rowOff>
    </xdr:to>
    <xdr:sp macro="" textlink="">
      <xdr:nvSpPr>
        <xdr:cNvPr id="531" name="楕円 530"/>
        <xdr:cNvSpPr/>
      </xdr:nvSpPr>
      <xdr:spPr>
        <a:xfrm>
          <a:off x="11487150" y="6851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133350</xdr:rowOff>
    </xdr:from>
    <xdr:to>
      <xdr:col>71</xdr:col>
      <xdr:colOff>177800</xdr:colOff>
      <xdr:row>42</xdr:row>
      <xdr:rowOff>17145</xdr:rowOff>
    </xdr:to>
    <xdr:cxnSp macro="">
      <xdr:nvCxnSpPr>
        <xdr:cNvPr id="532" name="直線コネクタ 531"/>
        <xdr:cNvCxnSpPr/>
      </xdr:nvCxnSpPr>
      <xdr:spPr>
        <a:xfrm>
          <a:off x="11537950" y="6902450"/>
          <a:ext cx="80645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99712</xdr:rowOff>
    </xdr:from>
    <xdr:ext cx="405111" cy="259045"/>
    <xdr:sp macro="" textlink="">
      <xdr:nvSpPr>
        <xdr:cNvPr id="533" name="n_1aveValue【認定こども園・幼稚園・保育所】&#10;有形固定資産減価償却率"/>
        <xdr:cNvSpPr txBox="1"/>
      </xdr:nvSpPr>
      <xdr:spPr>
        <a:xfrm>
          <a:off x="1374204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50182</xdr:rowOff>
    </xdr:from>
    <xdr:ext cx="405111" cy="259045"/>
    <xdr:sp macro="" textlink="">
      <xdr:nvSpPr>
        <xdr:cNvPr id="534" name="n_2aveValue【認定こども園・幼稚園・保育所】&#10;有形固定資産減価償却率"/>
        <xdr:cNvSpPr txBox="1"/>
      </xdr:nvSpPr>
      <xdr:spPr>
        <a:xfrm>
          <a:off x="12960994"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162577</xdr:rowOff>
    </xdr:from>
    <xdr:ext cx="405111" cy="259045"/>
    <xdr:sp macro="" textlink="">
      <xdr:nvSpPr>
        <xdr:cNvPr id="535" name="n_3aveValue【認定こども園・幼稚園・保育所】&#10;有形固定資産減価償却率"/>
        <xdr:cNvSpPr txBox="1"/>
      </xdr:nvSpPr>
      <xdr:spPr>
        <a:xfrm>
          <a:off x="12167244" y="5941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36847</xdr:rowOff>
    </xdr:from>
    <xdr:ext cx="405111" cy="259045"/>
    <xdr:sp macro="" textlink="">
      <xdr:nvSpPr>
        <xdr:cNvPr id="536" name="n_4aveValue【認定こども園・幼稚園・保育所】&#10;有形固定資産減価償却率"/>
        <xdr:cNvSpPr txBox="1"/>
      </xdr:nvSpPr>
      <xdr:spPr>
        <a:xfrm>
          <a:off x="11354444" y="581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60977</xdr:rowOff>
    </xdr:from>
    <xdr:ext cx="405111" cy="259045"/>
    <xdr:sp macro="" textlink="">
      <xdr:nvSpPr>
        <xdr:cNvPr id="537" name="n_1mainValue【認定こども園・幼稚園・保育所】&#10;有形固定資産減価償却率"/>
        <xdr:cNvSpPr txBox="1"/>
      </xdr:nvSpPr>
      <xdr:spPr>
        <a:xfrm>
          <a:off x="13742044"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64787</xdr:rowOff>
    </xdr:from>
    <xdr:ext cx="405111" cy="259045"/>
    <xdr:sp macro="" textlink="">
      <xdr:nvSpPr>
        <xdr:cNvPr id="538" name="n_2mainValue【認定こども園・幼稚園・保育所】&#10;有形固定資産減価償却率"/>
        <xdr:cNvSpPr txBox="1"/>
      </xdr:nvSpPr>
      <xdr:spPr>
        <a:xfrm>
          <a:off x="12960994"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59072</xdr:rowOff>
    </xdr:from>
    <xdr:ext cx="405111" cy="259045"/>
    <xdr:sp macro="" textlink="">
      <xdr:nvSpPr>
        <xdr:cNvPr id="539" name="n_3mainValue【認定こども園・幼稚園・保育所】&#10;有形固定資産減価償却率"/>
        <xdr:cNvSpPr txBox="1"/>
      </xdr:nvSpPr>
      <xdr:spPr>
        <a:xfrm>
          <a:off x="12167244" y="699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3827</xdr:rowOff>
    </xdr:from>
    <xdr:ext cx="405111" cy="259045"/>
    <xdr:sp macro="" textlink="">
      <xdr:nvSpPr>
        <xdr:cNvPr id="540" name="n_4mainValue【認定こども園・幼稚園・保育所】&#10;有形固定資産減価償却率"/>
        <xdr:cNvSpPr txBox="1"/>
      </xdr:nvSpPr>
      <xdr:spPr>
        <a:xfrm>
          <a:off x="11354444" y="693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1" name="正方形/長方形 540"/>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2" name="正方形/長方形 541"/>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3" name="正方形/長方形 542"/>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4" name="正方形/長方形 543"/>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5" name="正方形/長方形 544"/>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6" name="正方形/長方形 545"/>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7" name="正方形/長方形 546"/>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8" name="正方形/長方形 547"/>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9" name="テキスト ボックス 548"/>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0" name="直線コネクタ 549"/>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1" name="直線コネクタ 550"/>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2" name="テキスト ボックス 551"/>
        <xdr:cNvSpPr txBox="1"/>
      </xdr:nvSpPr>
      <xdr:spPr>
        <a:xfrm>
          <a:off x="160491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3" name="直線コネクタ 552"/>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54" name="テキスト ボックス 553"/>
        <xdr:cNvSpPr txBox="1"/>
      </xdr:nvSpPr>
      <xdr:spPr>
        <a:xfrm>
          <a:off x="1604917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5" name="直線コネクタ 554"/>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6" name="テキスト ボックス 555"/>
        <xdr:cNvSpPr txBox="1"/>
      </xdr:nvSpPr>
      <xdr:spPr>
        <a:xfrm>
          <a:off x="1604917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7" name="直線コネクタ 556"/>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58" name="テキスト ボックス 557"/>
        <xdr:cNvSpPr txBox="1"/>
      </xdr:nvSpPr>
      <xdr:spPr>
        <a:xfrm>
          <a:off x="1604917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59" name="直線コネクタ 558"/>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0" name="テキスト ボックス 559"/>
        <xdr:cNvSpPr txBox="1"/>
      </xdr:nvSpPr>
      <xdr:spPr>
        <a:xfrm>
          <a:off x="1604917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1" name="直線コネクタ 560"/>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2" name="テキスト ボックス 561"/>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3" name="【認定こども園・幼稚園・保育所】&#10;一人当たり面積グラフ枠"/>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72390</xdr:rowOff>
    </xdr:from>
    <xdr:to>
      <xdr:col>116</xdr:col>
      <xdr:colOff>62864</xdr:colOff>
      <xdr:row>41</xdr:row>
      <xdr:rowOff>118110</xdr:rowOff>
    </xdr:to>
    <xdr:cxnSp macro="">
      <xdr:nvCxnSpPr>
        <xdr:cNvPr id="564" name="直線コネクタ 563"/>
        <xdr:cNvCxnSpPr/>
      </xdr:nvCxnSpPr>
      <xdr:spPr>
        <a:xfrm flipV="1">
          <a:off x="19951064" y="5520690"/>
          <a:ext cx="0" cy="1366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565" name="【認定こども園・幼稚園・保育所】&#10;一人当たり面積最小値テキスト"/>
        <xdr:cNvSpPr txBox="1"/>
      </xdr:nvSpPr>
      <xdr:spPr>
        <a:xfrm>
          <a:off x="19989800" y="689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566" name="直線コネクタ 565"/>
        <xdr:cNvCxnSpPr/>
      </xdr:nvCxnSpPr>
      <xdr:spPr>
        <a:xfrm>
          <a:off x="19881850" y="68872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19067</xdr:rowOff>
    </xdr:from>
    <xdr:ext cx="469744" cy="259045"/>
    <xdr:sp macro="" textlink="">
      <xdr:nvSpPr>
        <xdr:cNvPr id="567" name="【認定こども園・幼稚園・保育所】&#10;一人当たり面積最大値テキスト"/>
        <xdr:cNvSpPr txBox="1"/>
      </xdr:nvSpPr>
      <xdr:spPr>
        <a:xfrm>
          <a:off x="19989800" y="530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72390</xdr:rowOff>
    </xdr:from>
    <xdr:to>
      <xdr:col>116</xdr:col>
      <xdr:colOff>152400</xdr:colOff>
      <xdr:row>33</xdr:row>
      <xdr:rowOff>72390</xdr:rowOff>
    </xdr:to>
    <xdr:cxnSp macro="">
      <xdr:nvCxnSpPr>
        <xdr:cNvPr id="568" name="直線コネクタ 567"/>
        <xdr:cNvCxnSpPr/>
      </xdr:nvCxnSpPr>
      <xdr:spPr>
        <a:xfrm>
          <a:off x="19881850" y="55206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97807</xdr:rowOff>
    </xdr:from>
    <xdr:ext cx="469744" cy="259045"/>
    <xdr:sp macro="" textlink="">
      <xdr:nvSpPr>
        <xdr:cNvPr id="569" name="【認定こども園・幼稚園・保育所】&#10;一人当たり面積平均値テキスト"/>
        <xdr:cNvSpPr txBox="1"/>
      </xdr:nvSpPr>
      <xdr:spPr>
        <a:xfrm>
          <a:off x="19989800" y="6041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74930</xdr:rowOff>
    </xdr:from>
    <xdr:to>
      <xdr:col>116</xdr:col>
      <xdr:colOff>114300</xdr:colOff>
      <xdr:row>38</xdr:row>
      <xdr:rowOff>5080</xdr:rowOff>
    </xdr:to>
    <xdr:sp macro="" textlink="">
      <xdr:nvSpPr>
        <xdr:cNvPr id="570" name="フローチャート: 判断 569"/>
        <xdr:cNvSpPr/>
      </xdr:nvSpPr>
      <xdr:spPr>
        <a:xfrm>
          <a:off x="19900900" y="61836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90170</xdr:rowOff>
    </xdr:from>
    <xdr:to>
      <xdr:col>112</xdr:col>
      <xdr:colOff>38100</xdr:colOff>
      <xdr:row>38</xdr:row>
      <xdr:rowOff>20320</xdr:rowOff>
    </xdr:to>
    <xdr:sp macro="" textlink="">
      <xdr:nvSpPr>
        <xdr:cNvPr id="571" name="フローチャート: 判断 570"/>
        <xdr:cNvSpPr/>
      </xdr:nvSpPr>
      <xdr:spPr>
        <a:xfrm>
          <a:off x="19157950" y="61988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36830</xdr:rowOff>
    </xdr:from>
    <xdr:to>
      <xdr:col>107</xdr:col>
      <xdr:colOff>101600</xdr:colOff>
      <xdr:row>37</xdr:row>
      <xdr:rowOff>138430</xdr:rowOff>
    </xdr:to>
    <xdr:sp macro="" textlink="">
      <xdr:nvSpPr>
        <xdr:cNvPr id="572" name="フローチャート: 判断 571"/>
        <xdr:cNvSpPr/>
      </xdr:nvSpPr>
      <xdr:spPr>
        <a:xfrm>
          <a:off x="1834515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52070</xdr:rowOff>
    </xdr:from>
    <xdr:to>
      <xdr:col>102</xdr:col>
      <xdr:colOff>165100</xdr:colOff>
      <xdr:row>37</xdr:row>
      <xdr:rowOff>153670</xdr:rowOff>
    </xdr:to>
    <xdr:sp macro="" textlink="">
      <xdr:nvSpPr>
        <xdr:cNvPr id="573" name="フローチャート: 判断 572"/>
        <xdr:cNvSpPr/>
      </xdr:nvSpPr>
      <xdr:spPr>
        <a:xfrm>
          <a:off x="175514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113030</xdr:rowOff>
    </xdr:from>
    <xdr:to>
      <xdr:col>98</xdr:col>
      <xdr:colOff>38100</xdr:colOff>
      <xdr:row>38</xdr:row>
      <xdr:rowOff>43180</xdr:rowOff>
    </xdr:to>
    <xdr:sp macro="" textlink="">
      <xdr:nvSpPr>
        <xdr:cNvPr id="574" name="フローチャート: 判断 573"/>
        <xdr:cNvSpPr/>
      </xdr:nvSpPr>
      <xdr:spPr>
        <a:xfrm>
          <a:off x="16757650" y="6221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5" name="テキスト ボックス 574"/>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6" name="テキスト ボックス 575"/>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7" name="テキスト ボックス 576"/>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8" name="テキスト ボックス 577"/>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9" name="テキスト ボックス 578"/>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67310</xdr:rowOff>
    </xdr:from>
    <xdr:to>
      <xdr:col>116</xdr:col>
      <xdr:colOff>114300</xdr:colOff>
      <xdr:row>41</xdr:row>
      <xdr:rowOff>168910</xdr:rowOff>
    </xdr:to>
    <xdr:sp macro="" textlink="">
      <xdr:nvSpPr>
        <xdr:cNvPr id="580" name="楕円 579"/>
        <xdr:cNvSpPr/>
      </xdr:nvSpPr>
      <xdr:spPr>
        <a:xfrm>
          <a:off x="19900900" y="68364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153687</xdr:rowOff>
    </xdr:from>
    <xdr:ext cx="469744" cy="259045"/>
    <xdr:sp macro="" textlink="">
      <xdr:nvSpPr>
        <xdr:cNvPr id="581" name="【認定こども園・幼稚園・保育所】&#10;一人当たり面積該当値テキスト"/>
        <xdr:cNvSpPr txBox="1"/>
      </xdr:nvSpPr>
      <xdr:spPr>
        <a:xfrm>
          <a:off x="19989800" y="675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36830</xdr:rowOff>
    </xdr:from>
    <xdr:to>
      <xdr:col>112</xdr:col>
      <xdr:colOff>38100</xdr:colOff>
      <xdr:row>41</xdr:row>
      <xdr:rowOff>138430</xdr:rowOff>
    </xdr:to>
    <xdr:sp macro="" textlink="">
      <xdr:nvSpPr>
        <xdr:cNvPr id="582" name="楕円 581"/>
        <xdr:cNvSpPr/>
      </xdr:nvSpPr>
      <xdr:spPr>
        <a:xfrm>
          <a:off x="19157950" y="6805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87630</xdr:rowOff>
    </xdr:from>
    <xdr:to>
      <xdr:col>116</xdr:col>
      <xdr:colOff>63500</xdr:colOff>
      <xdr:row>41</xdr:row>
      <xdr:rowOff>118110</xdr:rowOff>
    </xdr:to>
    <xdr:cxnSp macro="">
      <xdr:nvCxnSpPr>
        <xdr:cNvPr id="583" name="直線コネクタ 582"/>
        <xdr:cNvCxnSpPr/>
      </xdr:nvCxnSpPr>
      <xdr:spPr>
        <a:xfrm>
          <a:off x="19202400" y="6856730"/>
          <a:ext cx="7493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44450</xdr:rowOff>
    </xdr:from>
    <xdr:to>
      <xdr:col>107</xdr:col>
      <xdr:colOff>101600</xdr:colOff>
      <xdr:row>41</xdr:row>
      <xdr:rowOff>146050</xdr:rowOff>
    </xdr:to>
    <xdr:sp macro="" textlink="">
      <xdr:nvSpPr>
        <xdr:cNvPr id="584" name="楕円 583"/>
        <xdr:cNvSpPr/>
      </xdr:nvSpPr>
      <xdr:spPr>
        <a:xfrm>
          <a:off x="1834515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87630</xdr:rowOff>
    </xdr:from>
    <xdr:to>
      <xdr:col>111</xdr:col>
      <xdr:colOff>177800</xdr:colOff>
      <xdr:row>41</xdr:row>
      <xdr:rowOff>95250</xdr:rowOff>
    </xdr:to>
    <xdr:cxnSp macro="">
      <xdr:nvCxnSpPr>
        <xdr:cNvPr id="585" name="直線コネクタ 584"/>
        <xdr:cNvCxnSpPr/>
      </xdr:nvCxnSpPr>
      <xdr:spPr>
        <a:xfrm flipV="1">
          <a:off x="18395950" y="685673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44450</xdr:rowOff>
    </xdr:from>
    <xdr:to>
      <xdr:col>102</xdr:col>
      <xdr:colOff>165100</xdr:colOff>
      <xdr:row>41</xdr:row>
      <xdr:rowOff>146050</xdr:rowOff>
    </xdr:to>
    <xdr:sp macro="" textlink="">
      <xdr:nvSpPr>
        <xdr:cNvPr id="586" name="楕円 585"/>
        <xdr:cNvSpPr/>
      </xdr:nvSpPr>
      <xdr:spPr>
        <a:xfrm>
          <a:off x="175514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95250</xdr:rowOff>
    </xdr:from>
    <xdr:to>
      <xdr:col>107</xdr:col>
      <xdr:colOff>50800</xdr:colOff>
      <xdr:row>41</xdr:row>
      <xdr:rowOff>95250</xdr:rowOff>
    </xdr:to>
    <xdr:cxnSp macro="">
      <xdr:nvCxnSpPr>
        <xdr:cNvPr id="587" name="直線コネクタ 586"/>
        <xdr:cNvCxnSpPr/>
      </xdr:nvCxnSpPr>
      <xdr:spPr>
        <a:xfrm>
          <a:off x="17602200" y="68643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147320</xdr:rowOff>
    </xdr:from>
    <xdr:to>
      <xdr:col>98</xdr:col>
      <xdr:colOff>38100</xdr:colOff>
      <xdr:row>41</xdr:row>
      <xdr:rowOff>77470</xdr:rowOff>
    </xdr:to>
    <xdr:sp macro="" textlink="">
      <xdr:nvSpPr>
        <xdr:cNvPr id="588" name="楕円 587"/>
        <xdr:cNvSpPr/>
      </xdr:nvSpPr>
      <xdr:spPr>
        <a:xfrm>
          <a:off x="16757650" y="67513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26670</xdr:rowOff>
    </xdr:from>
    <xdr:to>
      <xdr:col>102</xdr:col>
      <xdr:colOff>114300</xdr:colOff>
      <xdr:row>41</xdr:row>
      <xdr:rowOff>95250</xdr:rowOff>
    </xdr:to>
    <xdr:cxnSp macro="">
      <xdr:nvCxnSpPr>
        <xdr:cNvPr id="589" name="直線コネクタ 588"/>
        <xdr:cNvCxnSpPr/>
      </xdr:nvCxnSpPr>
      <xdr:spPr>
        <a:xfrm>
          <a:off x="16802100" y="6795770"/>
          <a:ext cx="8001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36847</xdr:rowOff>
    </xdr:from>
    <xdr:ext cx="469744" cy="259045"/>
    <xdr:sp macro="" textlink="">
      <xdr:nvSpPr>
        <xdr:cNvPr id="590" name="n_1aveValue【認定こども園・幼稚園・保育所】&#10;一人当たり面積"/>
        <xdr:cNvSpPr txBox="1"/>
      </xdr:nvSpPr>
      <xdr:spPr>
        <a:xfrm>
          <a:off x="18980227" y="59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154957</xdr:rowOff>
    </xdr:from>
    <xdr:ext cx="469744" cy="259045"/>
    <xdr:sp macro="" textlink="">
      <xdr:nvSpPr>
        <xdr:cNvPr id="591" name="n_2aveValue【認定こども園・幼稚園・保育所】&#10;一人当たり面積"/>
        <xdr:cNvSpPr txBox="1"/>
      </xdr:nvSpPr>
      <xdr:spPr>
        <a:xfrm>
          <a:off x="18180127" y="593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170197</xdr:rowOff>
    </xdr:from>
    <xdr:ext cx="469744" cy="259045"/>
    <xdr:sp macro="" textlink="">
      <xdr:nvSpPr>
        <xdr:cNvPr id="592" name="n_3aveValue【認定こども園・幼稚園・保育所】&#10;一人当たり面積"/>
        <xdr:cNvSpPr txBox="1"/>
      </xdr:nvSpPr>
      <xdr:spPr>
        <a:xfrm>
          <a:off x="17386377" y="594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59707</xdr:rowOff>
    </xdr:from>
    <xdr:ext cx="469744" cy="259045"/>
    <xdr:sp macro="" textlink="">
      <xdr:nvSpPr>
        <xdr:cNvPr id="593" name="n_4aveValue【認定こども園・幼稚園・保育所】&#10;一人当たり面積"/>
        <xdr:cNvSpPr txBox="1"/>
      </xdr:nvSpPr>
      <xdr:spPr>
        <a:xfrm>
          <a:off x="16592627" y="60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129557</xdr:rowOff>
    </xdr:from>
    <xdr:ext cx="469744" cy="259045"/>
    <xdr:sp macro="" textlink="">
      <xdr:nvSpPr>
        <xdr:cNvPr id="594" name="n_1mainValue【認定こども園・幼稚園・保育所】&#10;一人当たり面積"/>
        <xdr:cNvSpPr txBox="1"/>
      </xdr:nvSpPr>
      <xdr:spPr>
        <a:xfrm>
          <a:off x="18980227" y="689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137177</xdr:rowOff>
    </xdr:from>
    <xdr:ext cx="469744" cy="259045"/>
    <xdr:sp macro="" textlink="">
      <xdr:nvSpPr>
        <xdr:cNvPr id="595" name="n_2mainValue【認定こども園・幼稚園・保育所】&#10;一人当たり面積"/>
        <xdr:cNvSpPr txBox="1"/>
      </xdr:nvSpPr>
      <xdr:spPr>
        <a:xfrm>
          <a:off x="18180127" y="690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137177</xdr:rowOff>
    </xdr:from>
    <xdr:ext cx="469744" cy="259045"/>
    <xdr:sp macro="" textlink="">
      <xdr:nvSpPr>
        <xdr:cNvPr id="596" name="n_3mainValue【認定こども園・幼稚園・保育所】&#10;一人当たり面積"/>
        <xdr:cNvSpPr txBox="1"/>
      </xdr:nvSpPr>
      <xdr:spPr>
        <a:xfrm>
          <a:off x="17386377" y="690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68597</xdr:rowOff>
    </xdr:from>
    <xdr:ext cx="469744" cy="259045"/>
    <xdr:sp macro="" textlink="">
      <xdr:nvSpPr>
        <xdr:cNvPr id="597" name="n_4mainValue【認定こども園・幼稚園・保育所】&#10;一人当たり面積"/>
        <xdr:cNvSpPr txBox="1"/>
      </xdr:nvSpPr>
      <xdr:spPr>
        <a:xfrm>
          <a:off x="16592627" y="683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8" name="正方形/長方形 597"/>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9" name="正方形/長方形 598"/>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0" name="正方形/長方形 599"/>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1" name="正方形/長方形 600"/>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2" name="正方形/長方形 601"/>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3" name="正方形/長方形 602"/>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4" name="正方形/長方形 603"/>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5" name="正方形/長方形 604"/>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6" name="テキスト ボックス 605"/>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7" name="直線コネクタ 606"/>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08" name="テキスト ボックス 607"/>
        <xdr:cNvSpPr txBox="1"/>
      </xdr:nvSpPr>
      <xdr:spPr>
        <a:xfrm>
          <a:off x="10842791" y="10875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9" name="直線コネクタ 608"/>
        <xdr:cNvCxnSpPr/>
      </xdr:nvCxnSpPr>
      <xdr:spPr>
        <a:xfrm>
          <a:off x="11207750" y="1064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0" name="テキスト ボックス 609"/>
        <xdr:cNvSpPr txBox="1"/>
      </xdr:nvSpPr>
      <xdr:spPr>
        <a:xfrm>
          <a:off x="10842791" y="1050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1" name="直線コネクタ 610"/>
        <xdr:cNvCxnSpPr/>
      </xdr:nvCxnSpPr>
      <xdr:spPr>
        <a:xfrm>
          <a:off x="11207750" y="1027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2" name="テキスト ボックス 611"/>
        <xdr:cNvSpPr txBox="1"/>
      </xdr:nvSpPr>
      <xdr:spPr>
        <a:xfrm>
          <a:off x="108427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3" name="直線コネクタ 612"/>
        <xdr:cNvCxnSpPr/>
      </xdr:nvCxnSpPr>
      <xdr:spPr>
        <a:xfrm>
          <a:off x="11207750" y="9906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4" name="テキスト ボックス 613"/>
        <xdr:cNvSpPr txBox="1"/>
      </xdr:nvSpPr>
      <xdr:spPr>
        <a:xfrm>
          <a:off x="108427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5" name="直線コネクタ 614"/>
        <xdr:cNvCxnSpPr/>
      </xdr:nvCxnSpPr>
      <xdr:spPr>
        <a:xfrm>
          <a:off x="11207750" y="9544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6" name="テキスト ボックス 615"/>
        <xdr:cNvSpPr txBox="1"/>
      </xdr:nvSpPr>
      <xdr:spPr>
        <a:xfrm>
          <a:off x="108427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7" name="直線コネクタ 616"/>
        <xdr:cNvCxnSpPr/>
      </xdr:nvCxnSpPr>
      <xdr:spPr>
        <a:xfrm>
          <a:off x="11207750" y="9175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8" name="テキスト ボックス 617"/>
        <xdr:cNvSpPr txBox="1"/>
      </xdr:nvSpPr>
      <xdr:spPr>
        <a:xfrm>
          <a:off x="108427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0" name="テキスト ボックス 619"/>
        <xdr:cNvSpPr txBox="1"/>
      </xdr:nvSpPr>
      <xdr:spPr>
        <a:xfrm>
          <a:off x="108427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学校施設】&#10;有形固定資産減価償却率グラフ枠"/>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30480</xdr:rowOff>
    </xdr:from>
    <xdr:to>
      <xdr:col>85</xdr:col>
      <xdr:colOff>126364</xdr:colOff>
      <xdr:row>64</xdr:row>
      <xdr:rowOff>152400</xdr:rowOff>
    </xdr:to>
    <xdr:cxnSp macro="">
      <xdr:nvCxnSpPr>
        <xdr:cNvPr id="622" name="直線コネクタ 621"/>
        <xdr:cNvCxnSpPr/>
      </xdr:nvCxnSpPr>
      <xdr:spPr>
        <a:xfrm flipV="1">
          <a:off x="14699614" y="9276080"/>
          <a:ext cx="0" cy="1442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156227</xdr:rowOff>
    </xdr:from>
    <xdr:ext cx="405111" cy="259045"/>
    <xdr:sp macro="" textlink="">
      <xdr:nvSpPr>
        <xdr:cNvPr id="623" name="【学校施設】&#10;有形固定資産減価償却率最小値テキスト"/>
        <xdr:cNvSpPr txBox="1"/>
      </xdr:nvSpPr>
      <xdr:spPr>
        <a:xfrm>
          <a:off x="14738350" y="10722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152400</xdr:rowOff>
    </xdr:from>
    <xdr:to>
      <xdr:col>86</xdr:col>
      <xdr:colOff>25400</xdr:colOff>
      <xdr:row>64</xdr:row>
      <xdr:rowOff>152400</xdr:rowOff>
    </xdr:to>
    <xdr:cxnSp macro="">
      <xdr:nvCxnSpPr>
        <xdr:cNvPr id="624" name="直線コネクタ 623"/>
        <xdr:cNvCxnSpPr/>
      </xdr:nvCxnSpPr>
      <xdr:spPr>
        <a:xfrm>
          <a:off x="14611350" y="10718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148607</xdr:rowOff>
    </xdr:from>
    <xdr:ext cx="405111" cy="259045"/>
    <xdr:sp macro="" textlink="">
      <xdr:nvSpPr>
        <xdr:cNvPr id="625" name="【学校施設】&#10;有形固定資産減価償却率最大値テキスト"/>
        <xdr:cNvSpPr txBox="1"/>
      </xdr:nvSpPr>
      <xdr:spPr>
        <a:xfrm>
          <a:off x="14738350" y="9064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30480</xdr:rowOff>
    </xdr:from>
    <xdr:to>
      <xdr:col>86</xdr:col>
      <xdr:colOff>25400</xdr:colOff>
      <xdr:row>56</xdr:row>
      <xdr:rowOff>30480</xdr:rowOff>
    </xdr:to>
    <xdr:cxnSp macro="">
      <xdr:nvCxnSpPr>
        <xdr:cNvPr id="626" name="直線コネクタ 625"/>
        <xdr:cNvCxnSpPr/>
      </xdr:nvCxnSpPr>
      <xdr:spPr>
        <a:xfrm>
          <a:off x="14611350" y="92760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67327</xdr:rowOff>
    </xdr:from>
    <xdr:ext cx="405111" cy="259045"/>
    <xdr:sp macro="" textlink="">
      <xdr:nvSpPr>
        <xdr:cNvPr id="627" name="【学校施設】&#10;有形固定資産減価償却率平均値テキスト"/>
        <xdr:cNvSpPr txBox="1"/>
      </xdr:nvSpPr>
      <xdr:spPr>
        <a:xfrm>
          <a:off x="14738350" y="9973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628" name="フローチャート: 判断 627"/>
        <xdr:cNvSpPr/>
      </xdr:nvSpPr>
      <xdr:spPr>
        <a:xfrm>
          <a:off x="14649450" y="1011555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139700</xdr:rowOff>
    </xdr:from>
    <xdr:to>
      <xdr:col>81</xdr:col>
      <xdr:colOff>101600</xdr:colOff>
      <xdr:row>61</xdr:row>
      <xdr:rowOff>69850</xdr:rowOff>
    </xdr:to>
    <xdr:sp macro="" textlink="">
      <xdr:nvSpPr>
        <xdr:cNvPr id="629" name="フローチャート: 判断 628"/>
        <xdr:cNvSpPr/>
      </xdr:nvSpPr>
      <xdr:spPr>
        <a:xfrm>
          <a:off x="13887450" y="10045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55880</xdr:rowOff>
    </xdr:from>
    <xdr:to>
      <xdr:col>76</xdr:col>
      <xdr:colOff>165100</xdr:colOff>
      <xdr:row>60</xdr:row>
      <xdr:rowOff>157480</xdr:rowOff>
    </xdr:to>
    <xdr:sp macro="" textlink="">
      <xdr:nvSpPr>
        <xdr:cNvPr id="630" name="フローチャート: 判断 629"/>
        <xdr:cNvSpPr/>
      </xdr:nvSpPr>
      <xdr:spPr>
        <a:xfrm>
          <a:off x="13093700" y="996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113030</xdr:rowOff>
    </xdr:from>
    <xdr:to>
      <xdr:col>72</xdr:col>
      <xdr:colOff>38100</xdr:colOff>
      <xdr:row>60</xdr:row>
      <xdr:rowOff>43180</xdr:rowOff>
    </xdr:to>
    <xdr:sp macro="" textlink="">
      <xdr:nvSpPr>
        <xdr:cNvPr id="631" name="フローチャート: 判断 630"/>
        <xdr:cNvSpPr/>
      </xdr:nvSpPr>
      <xdr:spPr>
        <a:xfrm>
          <a:off x="12299950" y="98539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55880</xdr:rowOff>
    </xdr:from>
    <xdr:to>
      <xdr:col>67</xdr:col>
      <xdr:colOff>101600</xdr:colOff>
      <xdr:row>58</xdr:row>
      <xdr:rowOff>157480</xdr:rowOff>
    </xdr:to>
    <xdr:sp macro="" textlink="">
      <xdr:nvSpPr>
        <xdr:cNvPr id="632" name="フローチャート: 判断 631"/>
        <xdr:cNvSpPr/>
      </xdr:nvSpPr>
      <xdr:spPr>
        <a:xfrm>
          <a:off x="1148715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29210</xdr:rowOff>
    </xdr:from>
    <xdr:to>
      <xdr:col>85</xdr:col>
      <xdr:colOff>177800</xdr:colOff>
      <xdr:row>63</xdr:row>
      <xdr:rowOff>130810</xdr:rowOff>
    </xdr:to>
    <xdr:sp macro="" textlink="">
      <xdr:nvSpPr>
        <xdr:cNvPr id="638" name="楕円 637"/>
        <xdr:cNvSpPr/>
      </xdr:nvSpPr>
      <xdr:spPr>
        <a:xfrm>
          <a:off x="14649450" y="104305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7637</xdr:rowOff>
    </xdr:from>
    <xdr:ext cx="405111" cy="259045"/>
    <xdr:sp macro="" textlink="">
      <xdr:nvSpPr>
        <xdr:cNvPr id="639" name="【学校施設】&#10;有形固定資産減価償却率該当値テキスト"/>
        <xdr:cNvSpPr txBox="1"/>
      </xdr:nvSpPr>
      <xdr:spPr>
        <a:xfrm>
          <a:off x="14738350"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63500</xdr:rowOff>
    </xdr:from>
    <xdr:to>
      <xdr:col>81</xdr:col>
      <xdr:colOff>101600</xdr:colOff>
      <xdr:row>62</xdr:row>
      <xdr:rowOff>165100</xdr:rowOff>
    </xdr:to>
    <xdr:sp macro="" textlink="">
      <xdr:nvSpPr>
        <xdr:cNvPr id="640" name="楕円 639"/>
        <xdr:cNvSpPr/>
      </xdr:nvSpPr>
      <xdr:spPr>
        <a:xfrm>
          <a:off x="13887450" y="102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114300</xdr:rowOff>
    </xdr:from>
    <xdr:to>
      <xdr:col>85</xdr:col>
      <xdr:colOff>127000</xdr:colOff>
      <xdr:row>63</xdr:row>
      <xdr:rowOff>80010</xdr:rowOff>
    </xdr:to>
    <xdr:cxnSp macro="">
      <xdr:nvCxnSpPr>
        <xdr:cNvPr id="641" name="直線コネクタ 640"/>
        <xdr:cNvCxnSpPr/>
      </xdr:nvCxnSpPr>
      <xdr:spPr>
        <a:xfrm>
          <a:off x="13938250" y="10350500"/>
          <a:ext cx="762000" cy="1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90170</xdr:rowOff>
    </xdr:from>
    <xdr:to>
      <xdr:col>76</xdr:col>
      <xdr:colOff>165100</xdr:colOff>
      <xdr:row>62</xdr:row>
      <xdr:rowOff>20320</xdr:rowOff>
    </xdr:to>
    <xdr:sp macro="" textlink="">
      <xdr:nvSpPr>
        <xdr:cNvPr id="642" name="楕円 641"/>
        <xdr:cNvSpPr/>
      </xdr:nvSpPr>
      <xdr:spPr>
        <a:xfrm>
          <a:off x="13093700" y="10161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140970</xdr:rowOff>
    </xdr:from>
    <xdr:to>
      <xdr:col>81</xdr:col>
      <xdr:colOff>50800</xdr:colOff>
      <xdr:row>62</xdr:row>
      <xdr:rowOff>114300</xdr:rowOff>
    </xdr:to>
    <xdr:cxnSp macro="">
      <xdr:nvCxnSpPr>
        <xdr:cNvPr id="643" name="直線コネクタ 642"/>
        <xdr:cNvCxnSpPr/>
      </xdr:nvCxnSpPr>
      <xdr:spPr>
        <a:xfrm>
          <a:off x="13144500" y="10212070"/>
          <a:ext cx="793750" cy="13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158750</xdr:rowOff>
    </xdr:from>
    <xdr:to>
      <xdr:col>72</xdr:col>
      <xdr:colOff>38100</xdr:colOff>
      <xdr:row>60</xdr:row>
      <xdr:rowOff>88900</xdr:rowOff>
    </xdr:to>
    <xdr:sp macro="" textlink="">
      <xdr:nvSpPr>
        <xdr:cNvPr id="644" name="楕円 643"/>
        <xdr:cNvSpPr/>
      </xdr:nvSpPr>
      <xdr:spPr>
        <a:xfrm>
          <a:off x="12299950" y="9899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38100</xdr:rowOff>
    </xdr:from>
    <xdr:to>
      <xdr:col>76</xdr:col>
      <xdr:colOff>114300</xdr:colOff>
      <xdr:row>61</xdr:row>
      <xdr:rowOff>140970</xdr:rowOff>
    </xdr:to>
    <xdr:cxnSp macro="">
      <xdr:nvCxnSpPr>
        <xdr:cNvPr id="645" name="直線コネクタ 644"/>
        <xdr:cNvCxnSpPr/>
      </xdr:nvCxnSpPr>
      <xdr:spPr>
        <a:xfrm>
          <a:off x="12344400" y="9944100"/>
          <a:ext cx="800100" cy="26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97790</xdr:rowOff>
    </xdr:from>
    <xdr:to>
      <xdr:col>67</xdr:col>
      <xdr:colOff>101600</xdr:colOff>
      <xdr:row>62</xdr:row>
      <xdr:rowOff>27940</xdr:rowOff>
    </xdr:to>
    <xdr:sp macro="" textlink="">
      <xdr:nvSpPr>
        <xdr:cNvPr id="646" name="楕円 645"/>
        <xdr:cNvSpPr/>
      </xdr:nvSpPr>
      <xdr:spPr>
        <a:xfrm>
          <a:off x="11487150" y="10168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38100</xdr:rowOff>
    </xdr:from>
    <xdr:to>
      <xdr:col>71</xdr:col>
      <xdr:colOff>177800</xdr:colOff>
      <xdr:row>61</xdr:row>
      <xdr:rowOff>148590</xdr:rowOff>
    </xdr:to>
    <xdr:cxnSp macro="">
      <xdr:nvCxnSpPr>
        <xdr:cNvPr id="647" name="直線コネクタ 646"/>
        <xdr:cNvCxnSpPr/>
      </xdr:nvCxnSpPr>
      <xdr:spPr>
        <a:xfrm flipV="1">
          <a:off x="11537950" y="9944100"/>
          <a:ext cx="806450" cy="27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86377</xdr:rowOff>
    </xdr:from>
    <xdr:ext cx="405111" cy="259045"/>
    <xdr:sp macro="" textlink="">
      <xdr:nvSpPr>
        <xdr:cNvPr id="648" name="n_1aveValue【学校施設】&#10;有形固定資産減価償却率"/>
        <xdr:cNvSpPr txBox="1"/>
      </xdr:nvSpPr>
      <xdr:spPr>
        <a:xfrm>
          <a:off x="13742044"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2557</xdr:rowOff>
    </xdr:from>
    <xdr:ext cx="405111" cy="259045"/>
    <xdr:sp macro="" textlink="">
      <xdr:nvSpPr>
        <xdr:cNvPr id="649" name="n_2aveValue【学校施設】&#10;有形固定資産減価償却率"/>
        <xdr:cNvSpPr txBox="1"/>
      </xdr:nvSpPr>
      <xdr:spPr>
        <a:xfrm>
          <a:off x="12960994" y="9743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59707</xdr:rowOff>
    </xdr:from>
    <xdr:ext cx="405111" cy="259045"/>
    <xdr:sp macro="" textlink="">
      <xdr:nvSpPr>
        <xdr:cNvPr id="650" name="n_3aveValue【学校施設】&#10;有形固定資産減価償却率"/>
        <xdr:cNvSpPr txBox="1"/>
      </xdr:nvSpPr>
      <xdr:spPr>
        <a:xfrm>
          <a:off x="12167244" y="963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2557</xdr:rowOff>
    </xdr:from>
    <xdr:ext cx="405111" cy="259045"/>
    <xdr:sp macro="" textlink="">
      <xdr:nvSpPr>
        <xdr:cNvPr id="651" name="n_4aveValue【学校施設】&#10;有形固定資産減価償却率"/>
        <xdr:cNvSpPr txBox="1"/>
      </xdr:nvSpPr>
      <xdr:spPr>
        <a:xfrm>
          <a:off x="11354444" y="941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156227</xdr:rowOff>
    </xdr:from>
    <xdr:ext cx="405111" cy="259045"/>
    <xdr:sp macro="" textlink="">
      <xdr:nvSpPr>
        <xdr:cNvPr id="652" name="n_1mainValue【学校施設】&#10;有形固定資産減価償却率"/>
        <xdr:cNvSpPr txBox="1"/>
      </xdr:nvSpPr>
      <xdr:spPr>
        <a:xfrm>
          <a:off x="137420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11447</xdr:rowOff>
    </xdr:from>
    <xdr:ext cx="405111" cy="259045"/>
    <xdr:sp macro="" textlink="">
      <xdr:nvSpPr>
        <xdr:cNvPr id="653" name="n_2mainValue【学校施設】&#10;有形固定資産減価償却率"/>
        <xdr:cNvSpPr txBox="1"/>
      </xdr:nvSpPr>
      <xdr:spPr>
        <a:xfrm>
          <a:off x="12960994" y="1024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80027</xdr:rowOff>
    </xdr:from>
    <xdr:ext cx="405111" cy="259045"/>
    <xdr:sp macro="" textlink="">
      <xdr:nvSpPr>
        <xdr:cNvPr id="654" name="n_3mainValue【学校施設】&#10;有形固定資産減価償却率"/>
        <xdr:cNvSpPr txBox="1"/>
      </xdr:nvSpPr>
      <xdr:spPr>
        <a:xfrm>
          <a:off x="12167244" y="998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19067</xdr:rowOff>
    </xdr:from>
    <xdr:ext cx="405111" cy="259045"/>
    <xdr:sp macro="" textlink="">
      <xdr:nvSpPr>
        <xdr:cNvPr id="655" name="n_4mainValue【学校施設】&#10;有形固定資産減価償却率"/>
        <xdr:cNvSpPr txBox="1"/>
      </xdr:nvSpPr>
      <xdr:spPr>
        <a:xfrm>
          <a:off x="11354444" y="10255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6" name="テキスト ボックス 665"/>
        <xdr:cNvSpPr txBox="1"/>
      </xdr:nvSpPr>
      <xdr:spPr>
        <a:xfrm>
          <a:off x="160491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67" name="直線コネクタ 666"/>
        <xdr:cNvCxnSpPr/>
      </xdr:nvCxnSpPr>
      <xdr:spPr>
        <a:xfrm>
          <a:off x="164592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8" name="テキスト ボックス 667"/>
        <xdr:cNvSpPr txBox="1"/>
      </xdr:nvSpPr>
      <xdr:spPr>
        <a:xfrm>
          <a:off x="160491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9" name="直線コネクタ 668"/>
        <xdr:cNvCxnSpPr/>
      </xdr:nvCxnSpPr>
      <xdr:spPr>
        <a:xfrm>
          <a:off x="164592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0" name="テキスト ボックス 669"/>
        <xdr:cNvSpPr txBox="1"/>
      </xdr:nvSpPr>
      <xdr:spPr>
        <a:xfrm>
          <a:off x="1604917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1" name="直線コネクタ 670"/>
        <xdr:cNvCxnSpPr/>
      </xdr:nvCxnSpPr>
      <xdr:spPr>
        <a:xfrm>
          <a:off x="164592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2" name="テキスト ボックス 671"/>
        <xdr:cNvSpPr txBox="1"/>
      </xdr:nvSpPr>
      <xdr:spPr>
        <a:xfrm>
          <a:off x="1604917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3" name="直線コネクタ 672"/>
        <xdr:cNvCxnSpPr/>
      </xdr:nvCxnSpPr>
      <xdr:spPr>
        <a:xfrm>
          <a:off x="164592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4" name="テキスト ボックス 673"/>
        <xdr:cNvSpPr txBox="1"/>
      </xdr:nvSpPr>
      <xdr:spPr>
        <a:xfrm>
          <a:off x="1604917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5" name="直線コネクタ 674"/>
        <xdr:cNvCxnSpPr/>
      </xdr:nvCxnSpPr>
      <xdr:spPr>
        <a:xfrm>
          <a:off x="164592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6" name="テキスト ボックス 675"/>
        <xdr:cNvSpPr txBox="1"/>
      </xdr:nvSpPr>
      <xdr:spPr>
        <a:xfrm>
          <a:off x="1604917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7" name="直線コネクタ 676"/>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8" name="テキスト ボックス 677"/>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9" name="【学校施設】&#10;一人当たり面積グラフ枠"/>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152400</xdr:rowOff>
    </xdr:from>
    <xdr:to>
      <xdr:col>116</xdr:col>
      <xdr:colOff>62864</xdr:colOff>
      <xdr:row>63</xdr:row>
      <xdr:rowOff>81280</xdr:rowOff>
    </xdr:to>
    <xdr:cxnSp macro="">
      <xdr:nvCxnSpPr>
        <xdr:cNvPr id="680" name="直線コネクタ 679"/>
        <xdr:cNvCxnSpPr/>
      </xdr:nvCxnSpPr>
      <xdr:spPr>
        <a:xfrm flipV="1">
          <a:off x="19951064" y="923290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85107</xdr:rowOff>
    </xdr:from>
    <xdr:ext cx="469744" cy="259045"/>
    <xdr:sp macro="" textlink="">
      <xdr:nvSpPr>
        <xdr:cNvPr id="681" name="【学校施設】&#10;一人当たり面積最小値テキスト"/>
        <xdr:cNvSpPr txBox="1"/>
      </xdr:nvSpPr>
      <xdr:spPr>
        <a:xfrm>
          <a:off x="19989800" y="1048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81280</xdr:rowOff>
    </xdr:from>
    <xdr:to>
      <xdr:col>116</xdr:col>
      <xdr:colOff>152400</xdr:colOff>
      <xdr:row>63</xdr:row>
      <xdr:rowOff>81280</xdr:rowOff>
    </xdr:to>
    <xdr:cxnSp macro="">
      <xdr:nvCxnSpPr>
        <xdr:cNvPr id="682" name="直線コネクタ 681"/>
        <xdr:cNvCxnSpPr/>
      </xdr:nvCxnSpPr>
      <xdr:spPr>
        <a:xfrm>
          <a:off x="19881850" y="10482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99077</xdr:rowOff>
    </xdr:from>
    <xdr:ext cx="469744" cy="259045"/>
    <xdr:sp macro="" textlink="">
      <xdr:nvSpPr>
        <xdr:cNvPr id="683" name="【学校施設】&#10;一人当たり面積最大値テキスト"/>
        <xdr:cNvSpPr txBox="1"/>
      </xdr:nvSpPr>
      <xdr:spPr>
        <a:xfrm>
          <a:off x="19989800" y="901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152400</xdr:rowOff>
    </xdr:from>
    <xdr:to>
      <xdr:col>116</xdr:col>
      <xdr:colOff>152400</xdr:colOff>
      <xdr:row>55</xdr:row>
      <xdr:rowOff>152400</xdr:rowOff>
    </xdr:to>
    <xdr:cxnSp macro="">
      <xdr:nvCxnSpPr>
        <xdr:cNvPr id="684" name="直線コネクタ 683"/>
        <xdr:cNvCxnSpPr/>
      </xdr:nvCxnSpPr>
      <xdr:spPr>
        <a:xfrm>
          <a:off x="19881850" y="923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40657</xdr:rowOff>
    </xdr:from>
    <xdr:ext cx="469744" cy="259045"/>
    <xdr:sp macro="" textlink="">
      <xdr:nvSpPr>
        <xdr:cNvPr id="685" name="【学校施設】&#10;一人当たり面積平均値テキスト"/>
        <xdr:cNvSpPr txBox="1"/>
      </xdr:nvSpPr>
      <xdr:spPr>
        <a:xfrm>
          <a:off x="19989800" y="9781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62230</xdr:rowOff>
    </xdr:from>
    <xdr:to>
      <xdr:col>116</xdr:col>
      <xdr:colOff>114300</xdr:colOff>
      <xdr:row>59</xdr:row>
      <xdr:rowOff>163830</xdr:rowOff>
    </xdr:to>
    <xdr:sp macro="" textlink="">
      <xdr:nvSpPr>
        <xdr:cNvPr id="686" name="フローチャート: 判断 685"/>
        <xdr:cNvSpPr/>
      </xdr:nvSpPr>
      <xdr:spPr>
        <a:xfrm>
          <a:off x="19900900" y="980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53340</xdr:rowOff>
    </xdr:from>
    <xdr:to>
      <xdr:col>112</xdr:col>
      <xdr:colOff>38100</xdr:colOff>
      <xdr:row>59</xdr:row>
      <xdr:rowOff>154940</xdr:rowOff>
    </xdr:to>
    <xdr:sp macro="" textlink="">
      <xdr:nvSpPr>
        <xdr:cNvPr id="687" name="フローチャート: 判断 686"/>
        <xdr:cNvSpPr/>
      </xdr:nvSpPr>
      <xdr:spPr>
        <a:xfrm>
          <a:off x="19157950" y="97942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105410</xdr:rowOff>
    </xdr:from>
    <xdr:to>
      <xdr:col>107</xdr:col>
      <xdr:colOff>101600</xdr:colOff>
      <xdr:row>60</xdr:row>
      <xdr:rowOff>35560</xdr:rowOff>
    </xdr:to>
    <xdr:sp macro="" textlink="">
      <xdr:nvSpPr>
        <xdr:cNvPr id="688" name="フローチャート: 判断 687"/>
        <xdr:cNvSpPr/>
      </xdr:nvSpPr>
      <xdr:spPr>
        <a:xfrm>
          <a:off x="18345150" y="9846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157480</xdr:rowOff>
    </xdr:from>
    <xdr:to>
      <xdr:col>102</xdr:col>
      <xdr:colOff>165100</xdr:colOff>
      <xdr:row>60</xdr:row>
      <xdr:rowOff>87630</xdr:rowOff>
    </xdr:to>
    <xdr:sp macro="" textlink="">
      <xdr:nvSpPr>
        <xdr:cNvPr id="689" name="フローチャート: 判断 688"/>
        <xdr:cNvSpPr/>
      </xdr:nvSpPr>
      <xdr:spPr>
        <a:xfrm>
          <a:off x="17551400" y="9898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95250</xdr:rowOff>
    </xdr:from>
    <xdr:to>
      <xdr:col>98</xdr:col>
      <xdr:colOff>38100</xdr:colOff>
      <xdr:row>62</xdr:row>
      <xdr:rowOff>25400</xdr:rowOff>
    </xdr:to>
    <xdr:sp macro="" textlink="">
      <xdr:nvSpPr>
        <xdr:cNvPr id="690" name="フローチャート: 判断 689"/>
        <xdr:cNvSpPr/>
      </xdr:nvSpPr>
      <xdr:spPr>
        <a:xfrm>
          <a:off x="16757650" y="101663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1" name="テキスト ボックス 690"/>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2" name="テキスト ボックス 691"/>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3" name="テキスト ボックス 692"/>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4" name="テキスト ボックス 693"/>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5" name="テキスト ボックス 694"/>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101600</xdr:rowOff>
    </xdr:from>
    <xdr:to>
      <xdr:col>116</xdr:col>
      <xdr:colOff>114300</xdr:colOff>
      <xdr:row>56</xdr:row>
      <xdr:rowOff>31750</xdr:rowOff>
    </xdr:to>
    <xdr:sp macro="" textlink="">
      <xdr:nvSpPr>
        <xdr:cNvPr id="696" name="楕円 695"/>
        <xdr:cNvSpPr/>
      </xdr:nvSpPr>
      <xdr:spPr>
        <a:xfrm>
          <a:off x="19900900" y="9182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54627</xdr:rowOff>
    </xdr:from>
    <xdr:ext cx="469744" cy="259045"/>
    <xdr:sp macro="" textlink="">
      <xdr:nvSpPr>
        <xdr:cNvPr id="697" name="【学校施設】&#10;一人当たり面積該当値テキスト"/>
        <xdr:cNvSpPr txBox="1"/>
      </xdr:nvSpPr>
      <xdr:spPr>
        <a:xfrm>
          <a:off x="19989800" y="913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142240</xdr:rowOff>
    </xdr:from>
    <xdr:to>
      <xdr:col>112</xdr:col>
      <xdr:colOff>38100</xdr:colOff>
      <xdr:row>56</xdr:row>
      <xdr:rowOff>72390</xdr:rowOff>
    </xdr:to>
    <xdr:sp macro="" textlink="">
      <xdr:nvSpPr>
        <xdr:cNvPr id="698" name="楕円 697"/>
        <xdr:cNvSpPr/>
      </xdr:nvSpPr>
      <xdr:spPr>
        <a:xfrm>
          <a:off x="19157950" y="92227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152400</xdr:rowOff>
    </xdr:from>
    <xdr:to>
      <xdr:col>116</xdr:col>
      <xdr:colOff>63500</xdr:colOff>
      <xdr:row>56</xdr:row>
      <xdr:rowOff>21590</xdr:rowOff>
    </xdr:to>
    <xdr:cxnSp macro="">
      <xdr:nvCxnSpPr>
        <xdr:cNvPr id="699" name="直線コネクタ 698"/>
        <xdr:cNvCxnSpPr/>
      </xdr:nvCxnSpPr>
      <xdr:spPr>
        <a:xfrm flipV="1">
          <a:off x="19202400" y="9232900"/>
          <a:ext cx="7493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8890</xdr:rowOff>
    </xdr:from>
    <xdr:to>
      <xdr:col>107</xdr:col>
      <xdr:colOff>101600</xdr:colOff>
      <xdr:row>56</xdr:row>
      <xdr:rowOff>110490</xdr:rowOff>
    </xdr:to>
    <xdr:sp macro="" textlink="">
      <xdr:nvSpPr>
        <xdr:cNvPr id="700" name="楕円 699"/>
        <xdr:cNvSpPr/>
      </xdr:nvSpPr>
      <xdr:spPr>
        <a:xfrm>
          <a:off x="18345150" y="925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21590</xdr:rowOff>
    </xdr:from>
    <xdr:to>
      <xdr:col>111</xdr:col>
      <xdr:colOff>177800</xdr:colOff>
      <xdr:row>56</xdr:row>
      <xdr:rowOff>59690</xdr:rowOff>
    </xdr:to>
    <xdr:cxnSp macro="">
      <xdr:nvCxnSpPr>
        <xdr:cNvPr id="701" name="直線コネクタ 700"/>
        <xdr:cNvCxnSpPr/>
      </xdr:nvCxnSpPr>
      <xdr:spPr>
        <a:xfrm flipV="1">
          <a:off x="18395950" y="9267190"/>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106680</xdr:rowOff>
    </xdr:from>
    <xdr:to>
      <xdr:col>102</xdr:col>
      <xdr:colOff>165100</xdr:colOff>
      <xdr:row>57</xdr:row>
      <xdr:rowOff>36830</xdr:rowOff>
    </xdr:to>
    <xdr:sp macro="" textlink="">
      <xdr:nvSpPr>
        <xdr:cNvPr id="702" name="楕円 701"/>
        <xdr:cNvSpPr/>
      </xdr:nvSpPr>
      <xdr:spPr>
        <a:xfrm>
          <a:off x="17551400" y="9352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59690</xdr:rowOff>
    </xdr:from>
    <xdr:to>
      <xdr:col>107</xdr:col>
      <xdr:colOff>50800</xdr:colOff>
      <xdr:row>56</xdr:row>
      <xdr:rowOff>157480</xdr:rowOff>
    </xdr:to>
    <xdr:cxnSp macro="">
      <xdr:nvCxnSpPr>
        <xdr:cNvPr id="703" name="直線コネクタ 702"/>
        <xdr:cNvCxnSpPr/>
      </xdr:nvCxnSpPr>
      <xdr:spPr>
        <a:xfrm flipV="1">
          <a:off x="17602200" y="9305290"/>
          <a:ext cx="793750" cy="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166370</xdr:rowOff>
    </xdr:from>
    <xdr:to>
      <xdr:col>98</xdr:col>
      <xdr:colOff>38100</xdr:colOff>
      <xdr:row>57</xdr:row>
      <xdr:rowOff>96520</xdr:rowOff>
    </xdr:to>
    <xdr:sp macro="" textlink="">
      <xdr:nvSpPr>
        <xdr:cNvPr id="704" name="楕円 703"/>
        <xdr:cNvSpPr/>
      </xdr:nvSpPr>
      <xdr:spPr>
        <a:xfrm>
          <a:off x="16757650" y="94119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157480</xdr:rowOff>
    </xdr:from>
    <xdr:to>
      <xdr:col>102</xdr:col>
      <xdr:colOff>114300</xdr:colOff>
      <xdr:row>57</xdr:row>
      <xdr:rowOff>45720</xdr:rowOff>
    </xdr:to>
    <xdr:cxnSp macro="">
      <xdr:nvCxnSpPr>
        <xdr:cNvPr id="705" name="直線コネクタ 704"/>
        <xdr:cNvCxnSpPr/>
      </xdr:nvCxnSpPr>
      <xdr:spPr>
        <a:xfrm flipV="1">
          <a:off x="16802100" y="9403080"/>
          <a:ext cx="8001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146067</xdr:rowOff>
    </xdr:from>
    <xdr:ext cx="469744" cy="259045"/>
    <xdr:sp macro="" textlink="">
      <xdr:nvSpPr>
        <xdr:cNvPr id="706" name="n_1aveValue【学校施設】&#10;一人当たり面積"/>
        <xdr:cNvSpPr txBox="1"/>
      </xdr:nvSpPr>
      <xdr:spPr>
        <a:xfrm>
          <a:off x="18980227" y="9886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26687</xdr:rowOff>
    </xdr:from>
    <xdr:ext cx="469744" cy="259045"/>
    <xdr:sp macro="" textlink="">
      <xdr:nvSpPr>
        <xdr:cNvPr id="707" name="n_2aveValue【学校施設】&#10;一人当たり面積"/>
        <xdr:cNvSpPr txBox="1"/>
      </xdr:nvSpPr>
      <xdr:spPr>
        <a:xfrm>
          <a:off x="18180127" y="9932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708" name="n_3aveValue【学校施設】&#10;一人当たり面積"/>
        <xdr:cNvSpPr txBox="1"/>
      </xdr:nvSpPr>
      <xdr:spPr>
        <a:xfrm>
          <a:off x="17386377" y="998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16527</xdr:rowOff>
    </xdr:from>
    <xdr:ext cx="469744" cy="259045"/>
    <xdr:sp macro="" textlink="">
      <xdr:nvSpPr>
        <xdr:cNvPr id="709" name="n_4aveValue【学校施設】&#10;一人当たり面積"/>
        <xdr:cNvSpPr txBox="1"/>
      </xdr:nvSpPr>
      <xdr:spPr>
        <a:xfrm>
          <a:off x="16592627" y="1025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88917</xdr:rowOff>
    </xdr:from>
    <xdr:ext cx="469744" cy="259045"/>
    <xdr:sp macro="" textlink="">
      <xdr:nvSpPr>
        <xdr:cNvPr id="710" name="n_1mainValue【学校施設】&#10;一人当たり面積"/>
        <xdr:cNvSpPr txBox="1"/>
      </xdr:nvSpPr>
      <xdr:spPr>
        <a:xfrm>
          <a:off x="18980227" y="900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127017</xdr:rowOff>
    </xdr:from>
    <xdr:ext cx="469744" cy="259045"/>
    <xdr:sp macro="" textlink="">
      <xdr:nvSpPr>
        <xdr:cNvPr id="711" name="n_2mainValue【学校施設】&#10;一人当たり面積"/>
        <xdr:cNvSpPr txBox="1"/>
      </xdr:nvSpPr>
      <xdr:spPr>
        <a:xfrm>
          <a:off x="18180127" y="904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53357</xdr:rowOff>
    </xdr:from>
    <xdr:ext cx="469744" cy="259045"/>
    <xdr:sp macro="" textlink="">
      <xdr:nvSpPr>
        <xdr:cNvPr id="712" name="n_3mainValue【学校施設】&#10;一人当たり面積"/>
        <xdr:cNvSpPr txBox="1"/>
      </xdr:nvSpPr>
      <xdr:spPr>
        <a:xfrm>
          <a:off x="17386377" y="913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113047</xdr:rowOff>
    </xdr:from>
    <xdr:ext cx="469744" cy="259045"/>
    <xdr:sp macro="" textlink="">
      <xdr:nvSpPr>
        <xdr:cNvPr id="713" name="n_4mainValue【学校施設】&#10;一人当たり面積"/>
        <xdr:cNvSpPr txBox="1"/>
      </xdr:nvSpPr>
      <xdr:spPr>
        <a:xfrm>
          <a:off x="16592627" y="919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4" name="正方形/長方形 713"/>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5" name="正方形/長方形 714"/>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6" name="正方形/長方形 715"/>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7" name="正方形/長方形 716"/>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8" name="正方形/長方形 717"/>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9" name="正方形/長方形 718"/>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0" name="正方形/長方形 719"/>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1" name="正方形/長方形 720"/>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2" name="テキスト ボックス 721"/>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3" name="直線コネクタ 722"/>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4" name="テキスト ボックス 723"/>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5" name="直線コネクタ 724"/>
        <xdr:cNvCxnSpPr/>
      </xdr:nvCxnSpPr>
      <xdr:spPr>
        <a:xfrm>
          <a:off x="11207750" y="14236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26" name="テキスト ボックス 725"/>
        <xdr:cNvSpPr txBox="1"/>
      </xdr:nvSpPr>
      <xdr:spPr>
        <a:xfrm>
          <a:off x="107977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7" name="直線コネクタ 726"/>
        <xdr:cNvCxnSpPr/>
      </xdr:nvCxnSpPr>
      <xdr:spPr>
        <a:xfrm>
          <a:off x="11207750" y="1379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28" name="テキスト ボックス 727"/>
        <xdr:cNvSpPr txBox="1"/>
      </xdr:nvSpPr>
      <xdr:spPr>
        <a:xfrm>
          <a:off x="108427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29" name="直線コネクタ 728"/>
        <xdr:cNvCxnSpPr/>
      </xdr:nvCxnSpPr>
      <xdr:spPr>
        <a:xfrm>
          <a:off x="11207750" y="1336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0" name="テキスト ボックス 729"/>
        <xdr:cNvSpPr txBox="1"/>
      </xdr:nvSpPr>
      <xdr:spPr>
        <a:xfrm>
          <a:off x="108427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1" name="直線コネクタ 730"/>
        <xdr:cNvCxnSpPr/>
      </xdr:nvCxnSpPr>
      <xdr:spPr>
        <a:xfrm>
          <a:off x="11207750" y="12915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2" name="テキスト ボックス 731"/>
        <xdr:cNvSpPr txBox="1"/>
      </xdr:nvSpPr>
      <xdr:spPr>
        <a:xfrm>
          <a:off x="108427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3" name="直線コネクタ 732"/>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34" name="テキスト ボックス 733"/>
        <xdr:cNvSpPr txBox="1"/>
      </xdr:nvSpPr>
      <xdr:spPr>
        <a:xfrm>
          <a:off x="108427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5" name="【児童館】&#10;有形固定資産減価償却率グラフ枠"/>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81</xdr:row>
      <xdr:rowOff>97537</xdr:rowOff>
    </xdr:from>
    <xdr:to>
      <xdr:col>85</xdr:col>
      <xdr:colOff>126364</xdr:colOff>
      <xdr:row>85</xdr:row>
      <xdr:rowOff>124968</xdr:rowOff>
    </xdr:to>
    <xdr:cxnSp macro="">
      <xdr:nvCxnSpPr>
        <xdr:cNvPr id="736" name="直線コネクタ 735"/>
        <xdr:cNvCxnSpPr/>
      </xdr:nvCxnSpPr>
      <xdr:spPr>
        <a:xfrm flipV="1">
          <a:off x="14699614" y="13470637"/>
          <a:ext cx="0" cy="687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128795</xdr:rowOff>
    </xdr:from>
    <xdr:ext cx="405111" cy="259045"/>
    <xdr:sp macro="" textlink="">
      <xdr:nvSpPr>
        <xdr:cNvPr id="737" name="【児童館】&#10;有形固定資産減価償却率最小値テキスト"/>
        <xdr:cNvSpPr txBox="1"/>
      </xdr:nvSpPr>
      <xdr:spPr>
        <a:xfrm>
          <a:off x="14738350" y="14162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124968</xdr:rowOff>
    </xdr:from>
    <xdr:to>
      <xdr:col>86</xdr:col>
      <xdr:colOff>25400</xdr:colOff>
      <xdr:row>85</xdr:row>
      <xdr:rowOff>124968</xdr:rowOff>
    </xdr:to>
    <xdr:cxnSp macro="">
      <xdr:nvCxnSpPr>
        <xdr:cNvPr id="738" name="直線コネクタ 737"/>
        <xdr:cNvCxnSpPr/>
      </xdr:nvCxnSpPr>
      <xdr:spPr>
        <a:xfrm>
          <a:off x="14611350" y="141584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44214</xdr:rowOff>
    </xdr:from>
    <xdr:ext cx="405111" cy="259045"/>
    <xdr:sp macro="" textlink="">
      <xdr:nvSpPr>
        <xdr:cNvPr id="739" name="【児童館】&#10;有形固定資産減価償却率最大値テキスト"/>
        <xdr:cNvSpPr txBox="1"/>
      </xdr:nvSpPr>
      <xdr:spPr>
        <a:xfrm>
          <a:off x="14738350" y="13252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81</xdr:row>
      <xdr:rowOff>97537</xdr:rowOff>
    </xdr:from>
    <xdr:to>
      <xdr:col>86</xdr:col>
      <xdr:colOff>25400</xdr:colOff>
      <xdr:row>81</xdr:row>
      <xdr:rowOff>97537</xdr:rowOff>
    </xdr:to>
    <xdr:cxnSp macro="">
      <xdr:nvCxnSpPr>
        <xdr:cNvPr id="740" name="直線コネクタ 739"/>
        <xdr:cNvCxnSpPr/>
      </xdr:nvCxnSpPr>
      <xdr:spPr>
        <a:xfrm>
          <a:off x="14611350" y="134706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171212</xdr:rowOff>
    </xdr:from>
    <xdr:ext cx="405111" cy="259045"/>
    <xdr:sp macro="" textlink="">
      <xdr:nvSpPr>
        <xdr:cNvPr id="741" name="【児童館】&#10;有形固定資産減価償却率平均値テキスト"/>
        <xdr:cNvSpPr txBox="1"/>
      </xdr:nvSpPr>
      <xdr:spPr>
        <a:xfrm>
          <a:off x="14738350" y="1337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119887</xdr:rowOff>
    </xdr:from>
    <xdr:to>
      <xdr:col>85</xdr:col>
      <xdr:colOff>177800</xdr:colOff>
      <xdr:row>82</xdr:row>
      <xdr:rowOff>50037</xdr:rowOff>
    </xdr:to>
    <xdr:sp macro="" textlink="">
      <xdr:nvSpPr>
        <xdr:cNvPr id="742" name="フローチャート: 判断 741"/>
        <xdr:cNvSpPr/>
      </xdr:nvSpPr>
      <xdr:spPr>
        <a:xfrm>
          <a:off x="14649450" y="134929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21589</xdr:rowOff>
    </xdr:from>
    <xdr:to>
      <xdr:col>81</xdr:col>
      <xdr:colOff>101600</xdr:colOff>
      <xdr:row>82</xdr:row>
      <xdr:rowOff>123189</xdr:rowOff>
    </xdr:to>
    <xdr:sp macro="" textlink="">
      <xdr:nvSpPr>
        <xdr:cNvPr id="743" name="フローチャート: 判断 742"/>
        <xdr:cNvSpPr/>
      </xdr:nvSpPr>
      <xdr:spPr>
        <a:xfrm>
          <a:off x="13887450" y="13559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151892</xdr:rowOff>
    </xdr:from>
    <xdr:to>
      <xdr:col>76</xdr:col>
      <xdr:colOff>165100</xdr:colOff>
      <xdr:row>82</xdr:row>
      <xdr:rowOff>82042</xdr:rowOff>
    </xdr:to>
    <xdr:sp macro="" textlink="">
      <xdr:nvSpPr>
        <xdr:cNvPr id="744" name="フローチャート: 判断 743"/>
        <xdr:cNvSpPr/>
      </xdr:nvSpPr>
      <xdr:spPr>
        <a:xfrm>
          <a:off x="13093700" y="135249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147320</xdr:rowOff>
    </xdr:from>
    <xdr:to>
      <xdr:col>72</xdr:col>
      <xdr:colOff>38100</xdr:colOff>
      <xdr:row>82</xdr:row>
      <xdr:rowOff>77470</xdr:rowOff>
    </xdr:to>
    <xdr:sp macro="" textlink="">
      <xdr:nvSpPr>
        <xdr:cNvPr id="745" name="フローチャート: 判断 744"/>
        <xdr:cNvSpPr/>
      </xdr:nvSpPr>
      <xdr:spPr>
        <a:xfrm>
          <a:off x="12299950" y="135204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78</xdr:row>
      <xdr:rowOff>106172</xdr:rowOff>
    </xdr:from>
    <xdr:to>
      <xdr:col>67</xdr:col>
      <xdr:colOff>101600</xdr:colOff>
      <xdr:row>79</xdr:row>
      <xdr:rowOff>36322</xdr:rowOff>
    </xdr:to>
    <xdr:sp macro="" textlink="">
      <xdr:nvSpPr>
        <xdr:cNvPr id="746" name="フローチャート: 判断 745"/>
        <xdr:cNvSpPr/>
      </xdr:nvSpPr>
      <xdr:spPr>
        <a:xfrm>
          <a:off x="11487150" y="129839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7" name="テキスト ボックス 746"/>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8" name="テキスト ボックス 747"/>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9" name="テキスト ボックス 748"/>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0" name="テキスト ボックス 749"/>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1" name="テキスト ボックス 750"/>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74168</xdr:rowOff>
    </xdr:from>
    <xdr:to>
      <xdr:col>85</xdr:col>
      <xdr:colOff>177800</xdr:colOff>
      <xdr:row>86</xdr:row>
      <xdr:rowOff>4318</xdr:rowOff>
    </xdr:to>
    <xdr:sp macro="" textlink="">
      <xdr:nvSpPr>
        <xdr:cNvPr id="752" name="楕円 751"/>
        <xdr:cNvSpPr/>
      </xdr:nvSpPr>
      <xdr:spPr>
        <a:xfrm>
          <a:off x="14649450" y="141076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160545</xdr:rowOff>
    </xdr:from>
    <xdr:ext cx="405111" cy="259045"/>
    <xdr:sp macro="" textlink="">
      <xdr:nvSpPr>
        <xdr:cNvPr id="753" name="【児童館】&#10;有形固定資産減価償却率該当値テキスト"/>
        <xdr:cNvSpPr txBox="1"/>
      </xdr:nvSpPr>
      <xdr:spPr>
        <a:xfrm>
          <a:off x="14738350" y="14028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67311</xdr:rowOff>
    </xdr:from>
    <xdr:to>
      <xdr:col>81</xdr:col>
      <xdr:colOff>101600</xdr:colOff>
      <xdr:row>85</xdr:row>
      <xdr:rowOff>168911</xdr:rowOff>
    </xdr:to>
    <xdr:sp macro="" textlink="">
      <xdr:nvSpPr>
        <xdr:cNvPr id="754" name="楕円 753"/>
        <xdr:cNvSpPr/>
      </xdr:nvSpPr>
      <xdr:spPr>
        <a:xfrm>
          <a:off x="13887450" y="141008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118111</xdr:rowOff>
    </xdr:from>
    <xdr:to>
      <xdr:col>85</xdr:col>
      <xdr:colOff>127000</xdr:colOff>
      <xdr:row>85</xdr:row>
      <xdr:rowOff>124968</xdr:rowOff>
    </xdr:to>
    <xdr:cxnSp macro="">
      <xdr:nvCxnSpPr>
        <xdr:cNvPr id="755" name="直線コネクタ 754"/>
        <xdr:cNvCxnSpPr/>
      </xdr:nvCxnSpPr>
      <xdr:spPr>
        <a:xfrm>
          <a:off x="13938250" y="14151611"/>
          <a:ext cx="762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49022</xdr:rowOff>
    </xdr:from>
    <xdr:to>
      <xdr:col>76</xdr:col>
      <xdr:colOff>165100</xdr:colOff>
      <xdr:row>85</xdr:row>
      <xdr:rowOff>150622</xdr:rowOff>
    </xdr:to>
    <xdr:sp macro="" textlink="">
      <xdr:nvSpPr>
        <xdr:cNvPr id="756" name="楕円 755"/>
        <xdr:cNvSpPr/>
      </xdr:nvSpPr>
      <xdr:spPr>
        <a:xfrm>
          <a:off x="13093700" y="1408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99822</xdr:rowOff>
    </xdr:from>
    <xdr:to>
      <xdr:col>81</xdr:col>
      <xdr:colOff>50800</xdr:colOff>
      <xdr:row>85</xdr:row>
      <xdr:rowOff>118111</xdr:rowOff>
    </xdr:to>
    <xdr:cxnSp macro="">
      <xdr:nvCxnSpPr>
        <xdr:cNvPr id="757" name="直線コネクタ 756"/>
        <xdr:cNvCxnSpPr/>
      </xdr:nvCxnSpPr>
      <xdr:spPr>
        <a:xfrm>
          <a:off x="13144500" y="14133322"/>
          <a:ext cx="79375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30735</xdr:rowOff>
    </xdr:from>
    <xdr:to>
      <xdr:col>72</xdr:col>
      <xdr:colOff>38100</xdr:colOff>
      <xdr:row>85</xdr:row>
      <xdr:rowOff>132335</xdr:rowOff>
    </xdr:to>
    <xdr:sp macro="" textlink="">
      <xdr:nvSpPr>
        <xdr:cNvPr id="758" name="楕円 757"/>
        <xdr:cNvSpPr/>
      </xdr:nvSpPr>
      <xdr:spPr>
        <a:xfrm>
          <a:off x="12299950" y="140642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81535</xdr:rowOff>
    </xdr:from>
    <xdr:to>
      <xdr:col>76</xdr:col>
      <xdr:colOff>114300</xdr:colOff>
      <xdr:row>85</xdr:row>
      <xdr:rowOff>99822</xdr:rowOff>
    </xdr:to>
    <xdr:cxnSp macro="">
      <xdr:nvCxnSpPr>
        <xdr:cNvPr id="759" name="直線コネクタ 758"/>
        <xdr:cNvCxnSpPr/>
      </xdr:nvCxnSpPr>
      <xdr:spPr>
        <a:xfrm>
          <a:off x="12344400" y="14115035"/>
          <a:ext cx="8001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12446</xdr:rowOff>
    </xdr:from>
    <xdr:to>
      <xdr:col>67</xdr:col>
      <xdr:colOff>101600</xdr:colOff>
      <xdr:row>85</xdr:row>
      <xdr:rowOff>114046</xdr:rowOff>
    </xdr:to>
    <xdr:sp macro="" textlink="">
      <xdr:nvSpPr>
        <xdr:cNvPr id="760" name="楕円 759"/>
        <xdr:cNvSpPr/>
      </xdr:nvSpPr>
      <xdr:spPr>
        <a:xfrm>
          <a:off x="11487150" y="1404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63246</xdr:rowOff>
    </xdr:from>
    <xdr:to>
      <xdr:col>71</xdr:col>
      <xdr:colOff>177800</xdr:colOff>
      <xdr:row>85</xdr:row>
      <xdr:rowOff>81535</xdr:rowOff>
    </xdr:to>
    <xdr:cxnSp macro="">
      <xdr:nvCxnSpPr>
        <xdr:cNvPr id="761" name="直線コネクタ 760"/>
        <xdr:cNvCxnSpPr/>
      </xdr:nvCxnSpPr>
      <xdr:spPr>
        <a:xfrm>
          <a:off x="11537950" y="14096746"/>
          <a:ext cx="80645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139716</xdr:rowOff>
    </xdr:from>
    <xdr:ext cx="405111" cy="259045"/>
    <xdr:sp macro="" textlink="">
      <xdr:nvSpPr>
        <xdr:cNvPr id="762" name="n_1aveValue【児童館】&#10;有形固定資産減価償却率"/>
        <xdr:cNvSpPr txBox="1"/>
      </xdr:nvSpPr>
      <xdr:spPr>
        <a:xfrm>
          <a:off x="13742044" y="13347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98569</xdr:rowOff>
    </xdr:from>
    <xdr:ext cx="405111" cy="259045"/>
    <xdr:sp macro="" textlink="">
      <xdr:nvSpPr>
        <xdr:cNvPr id="763" name="n_2aveValue【児童館】&#10;有形固定資産減価償却率"/>
        <xdr:cNvSpPr txBox="1"/>
      </xdr:nvSpPr>
      <xdr:spPr>
        <a:xfrm>
          <a:off x="12960994" y="13306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93997</xdr:rowOff>
    </xdr:from>
    <xdr:ext cx="405111" cy="259045"/>
    <xdr:sp macro="" textlink="">
      <xdr:nvSpPr>
        <xdr:cNvPr id="764" name="n_3aveValue【児童館】&#10;有形固定資産減価償却率"/>
        <xdr:cNvSpPr txBox="1"/>
      </xdr:nvSpPr>
      <xdr:spPr>
        <a:xfrm>
          <a:off x="12167244" y="13301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52849</xdr:rowOff>
    </xdr:from>
    <xdr:ext cx="405111" cy="259045"/>
    <xdr:sp macro="" textlink="">
      <xdr:nvSpPr>
        <xdr:cNvPr id="765" name="n_4aveValue【児童館】&#10;有形固定資産減価償却率"/>
        <xdr:cNvSpPr txBox="1"/>
      </xdr:nvSpPr>
      <xdr:spPr>
        <a:xfrm>
          <a:off x="11354444" y="12765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160038</xdr:rowOff>
    </xdr:from>
    <xdr:ext cx="405111" cy="259045"/>
    <xdr:sp macro="" textlink="">
      <xdr:nvSpPr>
        <xdr:cNvPr id="766" name="n_1mainValue【児童館】&#10;有形固定資産減価償却率"/>
        <xdr:cNvSpPr txBox="1"/>
      </xdr:nvSpPr>
      <xdr:spPr>
        <a:xfrm>
          <a:off x="13742044" y="14193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141749</xdr:rowOff>
    </xdr:from>
    <xdr:ext cx="405111" cy="259045"/>
    <xdr:sp macro="" textlink="">
      <xdr:nvSpPr>
        <xdr:cNvPr id="767" name="n_2mainValue【児童館】&#10;有形固定資産減価償却率"/>
        <xdr:cNvSpPr txBox="1"/>
      </xdr:nvSpPr>
      <xdr:spPr>
        <a:xfrm>
          <a:off x="12960994" y="1417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123462</xdr:rowOff>
    </xdr:from>
    <xdr:ext cx="405111" cy="259045"/>
    <xdr:sp macro="" textlink="">
      <xdr:nvSpPr>
        <xdr:cNvPr id="768" name="n_3mainValue【児童館】&#10;有形固定資産減価償却率"/>
        <xdr:cNvSpPr txBox="1"/>
      </xdr:nvSpPr>
      <xdr:spPr>
        <a:xfrm>
          <a:off x="12167244" y="14156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105173</xdr:rowOff>
    </xdr:from>
    <xdr:ext cx="405111" cy="259045"/>
    <xdr:sp macro="" textlink="">
      <xdr:nvSpPr>
        <xdr:cNvPr id="769" name="n_4mainValue【児童館】&#10;有形固定資産減価償却率"/>
        <xdr:cNvSpPr txBox="1"/>
      </xdr:nvSpPr>
      <xdr:spPr>
        <a:xfrm>
          <a:off x="11354444" y="14138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0" name="正方形/長方形 769"/>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1" name="正方形/長方形 770"/>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2" name="正方形/長方形 771"/>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3" name="正方形/長方形 772"/>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4" name="正方形/長方形 773"/>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5" name="正方形/長方形 774"/>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6" name="正方形/長方形 775"/>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7" name="正方形/長方形 776"/>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8" name="テキスト ボックス 777"/>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9" name="直線コネクタ 778"/>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0" name="直線コネクタ 779"/>
        <xdr:cNvCxnSpPr/>
      </xdr:nvCxnSpPr>
      <xdr:spPr>
        <a:xfrm>
          <a:off x="164592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1" name="テキスト ボックス 780"/>
        <xdr:cNvSpPr txBox="1"/>
      </xdr:nvSpPr>
      <xdr:spPr>
        <a:xfrm>
          <a:off x="160491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2" name="直線コネクタ 781"/>
        <xdr:cNvCxnSpPr/>
      </xdr:nvCxnSpPr>
      <xdr:spPr>
        <a:xfrm>
          <a:off x="164592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3" name="テキスト ボックス 782"/>
        <xdr:cNvSpPr txBox="1"/>
      </xdr:nvSpPr>
      <xdr:spPr>
        <a:xfrm>
          <a:off x="1604917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4" name="直線コネクタ 783"/>
        <xdr:cNvCxnSpPr/>
      </xdr:nvCxnSpPr>
      <xdr:spPr>
        <a:xfrm>
          <a:off x="164592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5" name="テキスト ボックス 784"/>
        <xdr:cNvSpPr txBox="1"/>
      </xdr:nvSpPr>
      <xdr:spPr>
        <a:xfrm>
          <a:off x="1604917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6" name="直線コネクタ 785"/>
        <xdr:cNvCxnSpPr/>
      </xdr:nvCxnSpPr>
      <xdr:spPr>
        <a:xfrm>
          <a:off x="164592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7" name="テキスト ボックス 786"/>
        <xdr:cNvSpPr txBox="1"/>
      </xdr:nvSpPr>
      <xdr:spPr>
        <a:xfrm>
          <a:off x="1604917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8" name="直線コネクタ 787"/>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9" name="テキスト ボックス 788"/>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0" name="【児童館】&#10;一人当たり面積グラフ枠"/>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140970</xdr:rowOff>
    </xdr:from>
    <xdr:to>
      <xdr:col>116</xdr:col>
      <xdr:colOff>62864</xdr:colOff>
      <xdr:row>85</xdr:row>
      <xdr:rowOff>3811</xdr:rowOff>
    </xdr:to>
    <xdr:cxnSp macro="">
      <xdr:nvCxnSpPr>
        <xdr:cNvPr id="791" name="直線コネクタ 790"/>
        <xdr:cNvCxnSpPr/>
      </xdr:nvCxnSpPr>
      <xdr:spPr>
        <a:xfrm flipV="1">
          <a:off x="19951064" y="12853670"/>
          <a:ext cx="0" cy="1183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7638</xdr:rowOff>
    </xdr:from>
    <xdr:ext cx="469744" cy="259045"/>
    <xdr:sp macro="" textlink="">
      <xdr:nvSpPr>
        <xdr:cNvPr id="792" name="【児童館】&#10;一人当たり面積最小値テキスト"/>
        <xdr:cNvSpPr txBox="1"/>
      </xdr:nvSpPr>
      <xdr:spPr>
        <a:xfrm>
          <a:off x="19989800" y="1404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3811</xdr:rowOff>
    </xdr:from>
    <xdr:to>
      <xdr:col>116</xdr:col>
      <xdr:colOff>152400</xdr:colOff>
      <xdr:row>85</xdr:row>
      <xdr:rowOff>3811</xdr:rowOff>
    </xdr:to>
    <xdr:cxnSp macro="">
      <xdr:nvCxnSpPr>
        <xdr:cNvPr id="793" name="直線コネクタ 792"/>
        <xdr:cNvCxnSpPr/>
      </xdr:nvCxnSpPr>
      <xdr:spPr>
        <a:xfrm>
          <a:off x="19881850" y="140373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87647</xdr:rowOff>
    </xdr:from>
    <xdr:ext cx="469744" cy="259045"/>
    <xdr:sp macro="" textlink="">
      <xdr:nvSpPr>
        <xdr:cNvPr id="794" name="【児童館】&#10;一人当たり面積最大値テキスト"/>
        <xdr:cNvSpPr txBox="1"/>
      </xdr:nvSpPr>
      <xdr:spPr>
        <a:xfrm>
          <a:off x="19989800" y="1263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140970</xdr:rowOff>
    </xdr:from>
    <xdr:to>
      <xdr:col>116</xdr:col>
      <xdr:colOff>152400</xdr:colOff>
      <xdr:row>77</xdr:row>
      <xdr:rowOff>140970</xdr:rowOff>
    </xdr:to>
    <xdr:cxnSp macro="">
      <xdr:nvCxnSpPr>
        <xdr:cNvPr id="795" name="直線コネクタ 794"/>
        <xdr:cNvCxnSpPr/>
      </xdr:nvCxnSpPr>
      <xdr:spPr>
        <a:xfrm>
          <a:off x="19881850" y="12853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80</xdr:row>
      <xdr:rowOff>21607</xdr:rowOff>
    </xdr:from>
    <xdr:ext cx="469744" cy="259045"/>
    <xdr:sp macro="" textlink="">
      <xdr:nvSpPr>
        <xdr:cNvPr id="796" name="【児童館】&#10;一人当たり面積平均値テキスト"/>
        <xdr:cNvSpPr txBox="1"/>
      </xdr:nvSpPr>
      <xdr:spPr>
        <a:xfrm>
          <a:off x="19989800" y="13229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170180</xdr:rowOff>
    </xdr:from>
    <xdr:to>
      <xdr:col>116</xdr:col>
      <xdr:colOff>114300</xdr:colOff>
      <xdr:row>81</xdr:row>
      <xdr:rowOff>100330</xdr:rowOff>
    </xdr:to>
    <xdr:sp macro="" textlink="">
      <xdr:nvSpPr>
        <xdr:cNvPr id="797" name="フローチャート: 判断 796"/>
        <xdr:cNvSpPr/>
      </xdr:nvSpPr>
      <xdr:spPr>
        <a:xfrm>
          <a:off x="199009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80</xdr:row>
      <xdr:rowOff>170180</xdr:rowOff>
    </xdr:from>
    <xdr:to>
      <xdr:col>112</xdr:col>
      <xdr:colOff>38100</xdr:colOff>
      <xdr:row>81</xdr:row>
      <xdr:rowOff>100330</xdr:rowOff>
    </xdr:to>
    <xdr:sp macro="" textlink="">
      <xdr:nvSpPr>
        <xdr:cNvPr id="798" name="フローチャート: 判断 797"/>
        <xdr:cNvSpPr/>
      </xdr:nvSpPr>
      <xdr:spPr>
        <a:xfrm>
          <a:off x="19157950" y="133718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10161</xdr:rowOff>
    </xdr:from>
    <xdr:to>
      <xdr:col>107</xdr:col>
      <xdr:colOff>101600</xdr:colOff>
      <xdr:row>82</xdr:row>
      <xdr:rowOff>111761</xdr:rowOff>
    </xdr:to>
    <xdr:sp macro="" textlink="">
      <xdr:nvSpPr>
        <xdr:cNvPr id="799" name="フローチャート: 判断 798"/>
        <xdr:cNvSpPr/>
      </xdr:nvSpPr>
      <xdr:spPr>
        <a:xfrm>
          <a:off x="18345150" y="135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147320</xdr:rowOff>
    </xdr:from>
    <xdr:to>
      <xdr:col>102</xdr:col>
      <xdr:colOff>165100</xdr:colOff>
      <xdr:row>83</xdr:row>
      <xdr:rowOff>77470</xdr:rowOff>
    </xdr:to>
    <xdr:sp macro="" textlink="">
      <xdr:nvSpPr>
        <xdr:cNvPr id="800" name="フローチャート: 判断 799"/>
        <xdr:cNvSpPr/>
      </xdr:nvSpPr>
      <xdr:spPr>
        <a:xfrm>
          <a:off x="17551400" y="13685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170180</xdr:rowOff>
    </xdr:from>
    <xdr:to>
      <xdr:col>98</xdr:col>
      <xdr:colOff>38100</xdr:colOff>
      <xdr:row>83</xdr:row>
      <xdr:rowOff>100330</xdr:rowOff>
    </xdr:to>
    <xdr:sp macro="" textlink="">
      <xdr:nvSpPr>
        <xdr:cNvPr id="801" name="フローチャート: 判断 800"/>
        <xdr:cNvSpPr/>
      </xdr:nvSpPr>
      <xdr:spPr>
        <a:xfrm>
          <a:off x="16757650" y="13702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2" name="テキスト ボックス 801"/>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3" name="テキスト ボックス 802"/>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4" name="テキスト ボックス 803"/>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5" name="テキスト ボックス 804"/>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6" name="テキスト ボックス 805"/>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124461</xdr:rowOff>
    </xdr:from>
    <xdr:to>
      <xdr:col>116</xdr:col>
      <xdr:colOff>114300</xdr:colOff>
      <xdr:row>85</xdr:row>
      <xdr:rowOff>54611</xdr:rowOff>
    </xdr:to>
    <xdr:sp macro="" textlink="">
      <xdr:nvSpPr>
        <xdr:cNvPr id="807" name="楕円 806"/>
        <xdr:cNvSpPr/>
      </xdr:nvSpPr>
      <xdr:spPr>
        <a:xfrm>
          <a:off x="19900900" y="139928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39388</xdr:rowOff>
    </xdr:from>
    <xdr:ext cx="469744" cy="259045"/>
    <xdr:sp macro="" textlink="">
      <xdr:nvSpPr>
        <xdr:cNvPr id="808" name="【児童館】&#10;一人当たり面積該当値テキスト"/>
        <xdr:cNvSpPr txBox="1"/>
      </xdr:nvSpPr>
      <xdr:spPr>
        <a:xfrm>
          <a:off x="19989800" y="13907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809" name="楕円 808"/>
        <xdr:cNvSpPr/>
      </xdr:nvSpPr>
      <xdr:spPr>
        <a:xfrm>
          <a:off x="19157950" y="139928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3811</xdr:rowOff>
    </xdr:from>
    <xdr:to>
      <xdr:col>116</xdr:col>
      <xdr:colOff>63500</xdr:colOff>
      <xdr:row>85</xdr:row>
      <xdr:rowOff>3811</xdr:rowOff>
    </xdr:to>
    <xdr:cxnSp macro="">
      <xdr:nvCxnSpPr>
        <xdr:cNvPr id="810" name="直線コネクタ 809"/>
        <xdr:cNvCxnSpPr/>
      </xdr:nvCxnSpPr>
      <xdr:spPr>
        <a:xfrm>
          <a:off x="19202400" y="14037311"/>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124461</xdr:rowOff>
    </xdr:from>
    <xdr:to>
      <xdr:col>107</xdr:col>
      <xdr:colOff>101600</xdr:colOff>
      <xdr:row>85</xdr:row>
      <xdr:rowOff>54611</xdr:rowOff>
    </xdr:to>
    <xdr:sp macro="" textlink="">
      <xdr:nvSpPr>
        <xdr:cNvPr id="811" name="楕円 810"/>
        <xdr:cNvSpPr/>
      </xdr:nvSpPr>
      <xdr:spPr>
        <a:xfrm>
          <a:off x="18345150" y="139928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3811</xdr:rowOff>
    </xdr:from>
    <xdr:to>
      <xdr:col>111</xdr:col>
      <xdr:colOff>177800</xdr:colOff>
      <xdr:row>85</xdr:row>
      <xdr:rowOff>3811</xdr:rowOff>
    </xdr:to>
    <xdr:cxnSp macro="">
      <xdr:nvCxnSpPr>
        <xdr:cNvPr id="812" name="直線コネクタ 811"/>
        <xdr:cNvCxnSpPr/>
      </xdr:nvCxnSpPr>
      <xdr:spPr>
        <a:xfrm>
          <a:off x="18395950" y="1403731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124461</xdr:rowOff>
    </xdr:from>
    <xdr:to>
      <xdr:col>102</xdr:col>
      <xdr:colOff>165100</xdr:colOff>
      <xdr:row>85</xdr:row>
      <xdr:rowOff>54611</xdr:rowOff>
    </xdr:to>
    <xdr:sp macro="" textlink="">
      <xdr:nvSpPr>
        <xdr:cNvPr id="813" name="楕円 812"/>
        <xdr:cNvSpPr/>
      </xdr:nvSpPr>
      <xdr:spPr>
        <a:xfrm>
          <a:off x="17551400" y="139928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3811</xdr:rowOff>
    </xdr:from>
    <xdr:to>
      <xdr:col>107</xdr:col>
      <xdr:colOff>50800</xdr:colOff>
      <xdr:row>85</xdr:row>
      <xdr:rowOff>3811</xdr:rowOff>
    </xdr:to>
    <xdr:cxnSp macro="">
      <xdr:nvCxnSpPr>
        <xdr:cNvPr id="814" name="直線コネクタ 813"/>
        <xdr:cNvCxnSpPr/>
      </xdr:nvCxnSpPr>
      <xdr:spPr>
        <a:xfrm>
          <a:off x="17602200" y="1403731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147320</xdr:rowOff>
    </xdr:from>
    <xdr:to>
      <xdr:col>98</xdr:col>
      <xdr:colOff>38100</xdr:colOff>
      <xdr:row>85</xdr:row>
      <xdr:rowOff>77470</xdr:rowOff>
    </xdr:to>
    <xdr:sp macro="" textlink="">
      <xdr:nvSpPr>
        <xdr:cNvPr id="815" name="楕円 814"/>
        <xdr:cNvSpPr/>
      </xdr:nvSpPr>
      <xdr:spPr>
        <a:xfrm>
          <a:off x="16757650" y="140157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3811</xdr:rowOff>
    </xdr:from>
    <xdr:to>
      <xdr:col>102</xdr:col>
      <xdr:colOff>114300</xdr:colOff>
      <xdr:row>85</xdr:row>
      <xdr:rowOff>26670</xdr:rowOff>
    </xdr:to>
    <xdr:cxnSp macro="">
      <xdr:nvCxnSpPr>
        <xdr:cNvPr id="816" name="直線コネクタ 815"/>
        <xdr:cNvCxnSpPr/>
      </xdr:nvCxnSpPr>
      <xdr:spPr>
        <a:xfrm flipV="1">
          <a:off x="16802100" y="14037311"/>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79</xdr:row>
      <xdr:rowOff>116857</xdr:rowOff>
    </xdr:from>
    <xdr:ext cx="469744" cy="259045"/>
    <xdr:sp macro="" textlink="">
      <xdr:nvSpPr>
        <xdr:cNvPr id="817" name="n_1aveValue【児童館】&#10;一人当たり面積"/>
        <xdr:cNvSpPr txBox="1"/>
      </xdr:nvSpPr>
      <xdr:spPr>
        <a:xfrm>
          <a:off x="18980227" y="1315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128288</xdr:rowOff>
    </xdr:from>
    <xdr:ext cx="469744" cy="259045"/>
    <xdr:sp macro="" textlink="">
      <xdr:nvSpPr>
        <xdr:cNvPr id="818" name="n_2aveValue【児童館】&#10;一人当たり面積"/>
        <xdr:cNvSpPr txBox="1"/>
      </xdr:nvSpPr>
      <xdr:spPr>
        <a:xfrm>
          <a:off x="18180127" y="1333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93997</xdr:rowOff>
    </xdr:from>
    <xdr:ext cx="469744" cy="259045"/>
    <xdr:sp macro="" textlink="">
      <xdr:nvSpPr>
        <xdr:cNvPr id="819" name="n_3aveValue【児童館】&#10;一人当たり面積"/>
        <xdr:cNvSpPr txBox="1"/>
      </xdr:nvSpPr>
      <xdr:spPr>
        <a:xfrm>
          <a:off x="17386377" y="1346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116857</xdr:rowOff>
    </xdr:from>
    <xdr:ext cx="469744" cy="259045"/>
    <xdr:sp macro="" textlink="">
      <xdr:nvSpPr>
        <xdr:cNvPr id="820" name="n_4aveValue【児童館】&#10;一人当たり面積"/>
        <xdr:cNvSpPr txBox="1"/>
      </xdr:nvSpPr>
      <xdr:spPr>
        <a:xfrm>
          <a:off x="16592627" y="1348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45738</xdr:rowOff>
    </xdr:from>
    <xdr:ext cx="469744" cy="259045"/>
    <xdr:sp macro="" textlink="">
      <xdr:nvSpPr>
        <xdr:cNvPr id="821" name="n_1mainValue【児童館】&#10;一人当たり面積"/>
        <xdr:cNvSpPr txBox="1"/>
      </xdr:nvSpPr>
      <xdr:spPr>
        <a:xfrm>
          <a:off x="18980227" y="14079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45738</xdr:rowOff>
    </xdr:from>
    <xdr:ext cx="469744" cy="259045"/>
    <xdr:sp macro="" textlink="">
      <xdr:nvSpPr>
        <xdr:cNvPr id="822" name="n_2mainValue【児童館】&#10;一人当たり面積"/>
        <xdr:cNvSpPr txBox="1"/>
      </xdr:nvSpPr>
      <xdr:spPr>
        <a:xfrm>
          <a:off x="18180127" y="14079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45738</xdr:rowOff>
    </xdr:from>
    <xdr:ext cx="469744" cy="259045"/>
    <xdr:sp macro="" textlink="">
      <xdr:nvSpPr>
        <xdr:cNvPr id="823" name="n_3mainValue【児童館】&#10;一人当たり面積"/>
        <xdr:cNvSpPr txBox="1"/>
      </xdr:nvSpPr>
      <xdr:spPr>
        <a:xfrm>
          <a:off x="17386377" y="14079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68597</xdr:rowOff>
    </xdr:from>
    <xdr:ext cx="469744" cy="259045"/>
    <xdr:sp macro="" textlink="">
      <xdr:nvSpPr>
        <xdr:cNvPr id="824" name="n_4mainValue【児童館】&#10;一人当たり面積"/>
        <xdr:cNvSpPr txBox="1"/>
      </xdr:nvSpPr>
      <xdr:spPr>
        <a:xfrm>
          <a:off x="16592627" y="1410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5" name="正方形/長方形 824"/>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6" name="正方形/長方形 825"/>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7" name="正方形/長方形 826"/>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8" name="正方形/長方形 827"/>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9" name="正方形/長方形 828"/>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0" name="正方形/長方形 829"/>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1" name="正方形/長方形 830"/>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2" name="正方形/長方形 831"/>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3" name="テキスト ボックス 832"/>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4" name="直線コネクタ 833"/>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5" name="テキスト ボックス 834"/>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36" name="直線コネクタ 835"/>
        <xdr:cNvCxnSpPr/>
      </xdr:nvCxnSpPr>
      <xdr:spPr>
        <a:xfrm>
          <a:off x="11207750" y="17907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37" name="テキスト ボックス 836"/>
        <xdr:cNvSpPr txBox="1"/>
      </xdr:nvSpPr>
      <xdr:spPr>
        <a:xfrm>
          <a:off x="1079772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38" name="直線コネクタ 837"/>
        <xdr:cNvCxnSpPr/>
      </xdr:nvCxnSpPr>
      <xdr:spPr>
        <a:xfrm>
          <a:off x="11207750" y="17468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39" name="テキスト ボックス 838"/>
        <xdr:cNvSpPr txBox="1"/>
      </xdr:nvSpPr>
      <xdr:spPr>
        <a:xfrm>
          <a:off x="10842791" y="17332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0" name="直線コネクタ 839"/>
        <xdr:cNvCxnSpPr/>
      </xdr:nvCxnSpPr>
      <xdr:spPr>
        <a:xfrm>
          <a:off x="11207750" y="1702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1" name="テキスト ボックス 840"/>
        <xdr:cNvSpPr txBox="1"/>
      </xdr:nvSpPr>
      <xdr:spPr>
        <a:xfrm>
          <a:off x="10842791" y="1688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2" name="直線コネクタ 841"/>
        <xdr:cNvCxnSpPr/>
      </xdr:nvCxnSpPr>
      <xdr:spPr>
        <a:xfrm>
          <a:off x="11207750" y="16586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3" name="テキスト ボックス 842"/>
        <xdr:cNvSpPr txBox="1"/>
      </xdr:nvSpPr>
      <xdr:spPr>
        <a:xfrm>
          <a:off x="10842791" y="16450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45" name="テキスト ボックス 844"/>
        <xdr:cNvSpPr txBox="1"/>
      </xdr:nvSpPr>
      <xdr:spPr>
        <a:xfrm>
          <a:off x="10842791" y="16012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公民館】&#10;有形固定資産減価償却率グラフ枠"/>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32765</xdr:rowOff>
    </xdr:from>
    <xdr:to>
      <xdr:col>85</xdr:col>
      <xdr:colOff>126364</xdr:colOff>
      <xdr:row>108</xdr:row>
      <xdr:rowOff>64770</xdr:rowOff>
    </xdr:to>
    <xdr:cxnSp macro="">
      <xdr:nvCxnSpPr>
        <xdr:cNvPr id="847" name="直線コネクタ 846"/>
        <xdr:cNvCxnSpPr/>
      </xdr:nvCxnSpPr>
      <xdr:spPr>
        <a:xfrm flipV="1">
          <a:off x="14699614" y="16542765"/>
          <a:ext cx="0" cy="1352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68597</xdr:rowOff>
    </xdr:from>
    <xdr:ext cx="405111" cy="259045"/>
    <xdr:sp macro="" textlink="">
      <xdr:nvSpPr>
        <xdr:cNvPr id="848" name="【公民館】&#10;有形固定資産減価償却率最小値テキスト"/>
        <xdr:cNvSpPr txBox="1"/>
      </xdr:nvSpPr>
      <xdr:spPr>
        <a:xfrm>
          <a:off x="14738350"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64770</xdr:rowOff>
    </xdr:from>
    <xdr:to>
      <xdr:col>86</xdr:col>
      <xdr:colOff>25400</xdr:colOff>
      <xdr:row>108</xdr:row>
      <xdr:rowOff>64770</xdr:rowOff>
    </xdr:to>
    <xdr:cxnSp macro="">
      <xdr:nvCxnSpPr>
        <xdr:cNvPr id="849" name="直線コネクタ 848"/>
        <xdr:cNvCxnSpPr/>
      </xdr:nvCxnSpPr>
      <xdr:spPr>
        <a:xfrm>
          <a:off x="14611350" y="178955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150892</xdr:rowOff>
    </xdr:from>
    <xdr:ext cx="405111" cy="259045"/>
    <xdr:sp macro="" textlink="">
      <xdr:nvSpPr>
        <xdr:cNvPr id="850" name="【公民館】&#10;有形固定資産減価償却率最大値テキスト"/>
        <xdr:cNvSpPr txBox="1"/>
      </xdr:nvSpPr>
      <xdr:spPr>
        <a:xfrm>
          <a:off x="14738350" y="16330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32765</xdr:rowOff>
    </xdr:from>
    <xdr:to>
      <xdr:col>86</xdr:col>
      <xdr:colOff>25400</xdr:colOff>
      <xdr:row>100</xdr:row>
      <xdr:rowOff>32765</xdr:rowOff>
    </xdr:to>
    <xdr:cxnSp macro="">
      <xdr:nvCxnSpPr>
        <xdr:cNvPr id="851" name="直線コネクタ 850"/>
        <xdr:cNvCxnSpPr/>
      </xdr:nvCxnSpPr>
      <xdr:spPr>
        <a:xfrm>
          <a:off x="14611350" y="16542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148862</xdr:rowOff>
    </xdr:from>
    <xdr:ext cx="405111" cy="259045"/>
    <xdr:sp macro="" textlink="">
      <xdr:nvSpPr>
        <xdr:cNvPr id="852" name="【公民館】&#10;有形固定資産減価償却率平均値テキスト"/>
        <xdr:cNvSpPr txBox="1"/>
      </xdr:nvSpPr>
      <xdr:spPr>
        <a:xfrm>
          <a:off x="14738350" y="16658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125985</xdr:rowOff>
    </xdr:from>
    <xdr:to>
      <xdr:col>85</xdr:col>
      <xdr:colOff>177800</xdr:colOff>
      <xdr:row>102</xdr:row>
      <xdr:rowOff>56135</xdr:rowOff>
    </xdr:to>
    <xdr:sp macro="" textlink="">
      <xdr:nvSpPr>
        <xdr:cNvPr id="853" name="フローチャート: 判断 852"/>
        <xdr:cNvSpPr/>
      </xdr:nvSpPr>
      <xdr:spPr>
        <a:xfrm>
          <a:off x="14649450" y="168010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101</xdr:row>
      <xdr:rowOff>93980</xdr:rowOff>
    </xdr:from>
    <xdr:to>
      <xdr:col>81</xdr:col>
      <xdr:colOff>101600</xdr:colOff>
      <xdr:row>102</xdr:row>
      <xdr:rowOff>24130</xdr:rowOff>
    </xdr:to>
    <xdr:sp macro="" textlink="">
      <xdr:nvSpPr>
        <xdr:cNvPr id="854" name="フローチャート: 判断 853"/>
        <xdr:cNvSpPr/>
      </xdr:nvSpPr>
      <xdr:spPr>
        <a:xfrm>
          <a:off x="13887450" y="16769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130556</xdr:rowOff>
    </xdr:from>
    <xdr:to>
      <xdr:col>76</xdr:col>
      <xdr:colOff>165100</xdr:colOff>
      <xdr:row>102</xdr:row>
      <xdr:rowOff>60706</xdr:rowOff>
    </xdr:to>
    <xdr:sp macro="" textlink="">
      <xdr:nvSpPr>
        <xdr:cNvPr id="855" name="フローチャート: 判断 854"/>
        <xdr:cNvSpPr/>
      </xdr:nvSpPr>
      <xdr:spPr>
        <a:xfrm>
          <a:off x="13093700" y="1680565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128270</xdr:rowOff>
    </xdr:from>
    <xdr:to>
      <xdr:col>72</xdr:col>
      <xdr:colOff>38100</xdr:colOff>
      <xdr:row>102</xdr:row>
      <xdr:rowOff>58420</xdr:rowOff>
    </xdr:to>
    <xdr:sp macro="" textlink="">
      <xdr:nvSpPr>
        <xdr:cNvPr id="856" name="フローチャート: 判断 855"/>
        <xdr:cNvSpPr/>
      </xdr:nvSpPr>
      <xdr:spPr>
        <a:xfrm>
          <a:off x="12299950" y="168033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116839</xdr:rowOff>
    </xdr:from>
    <xdr:to>
      <xdr:col>67</xdr:col>
      <xdr:colOff>101600</xdr:colOff>
      <xdr:row>103</xdr:row>
      <xdr:rowOff>46989</xdr:rowOff>
    </xdr:to>
    <xdr:sp macro="" textlink="">
      <xdr:nvSpPr>
        <xdr:cNvPr id="857" name="フローチャート: 判断 856"/>
        <xdr:cNvSpPr/>
      </xdr:nvSpPr>
      <xdr:spPr>
        <a:xfrm>
          <a:off x="11487150" y="169570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71120</xdr:rowOff>
    </xdr:from>
    <xdr:to>
      <xdr:col>85</xdr:col>
      <xdr:colOff>177800</xdr:colOff>
      <xdr:row>103</xdr:row>
      <xdr:rowOff>1270</xdr:rowOff>
    </xdr:to>
    <xdr:sp macro="" textlink="">
      <xdr:nvSpPr>
        <xdr:cNvPr id="863" name="楕円 862"/>
        <xdr:cNvSpPr/>
      </xdr:nvSpPr>
      <xdr:spPr>
        <a:xfrm>
          <a:off x="14649450" y="169113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49547</xdr:rowOff>
    </xdr:from>
    <xdr:ext cx="405111" cy="259045"/>
    <xdr:sp macro="" textlink="">
      <xdr:nvSpPr>
        <xdr:cNvPr id="864" name="【公民館】&#10;有形固定資産減価償却率該当値テキスト"/>
        <xdr:cNvSpPr txBox="1"/>
      </xdr:nvSpPr>
      <xdr:spPr>
        <a:xfrm>
          <a:off x="14738350" y="1688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25400</xdr:rowOff>
    </xdr:from>
    <xdr:to>
      <xdr:col>81</xdr:col>
      <xdr:colOff>101600</xdr:colOff>
      <xdr:row>102</xdr:row>
      <xdr:rowOff>127000</xdr:rowOff>
    </xdr:to>
    <xdr:sp macro="" textlink="">
      <xdr:nvSpPr>
        <xdr:cNvPr id="865" name="楕円 864"/>
        <xdr:cNvSpPr/>
      </xdr:nvSpPr>
      <xdr:spPr>
        <a:xfrm>
          <a:off x="13887450" y="1686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76200</xdr:rowOff>
    </xdr:from>
    <xdr:to>
      <xdr:col>85</xdr:col>
      <xdr:colOff>127000</xdr:colOff>
      <xdr:row>102</xdr:row>
      <xdr:rowOff>121920</xdr:rowOff>
    </xdr:to>
    <xdr:cxnSp macro="">
      <xdr:nvCxnSpPr>
        <xdr:cNvPr id="866" name="直線コネクタ 865"/>
        <xdr:cNvCxnSpPr/>
      </xdr:nvCxnSpPr>
      <xdr:spPr>
        <a:xfrm>
          <a:off x="13938250" y="16916400"/>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9398</xdr:rowOff>
    </xdr:from>
    <xdr:to>
      <xdr:col>76</xdr:col>
      <xdr:colOff>165100</xdr:colOff>
      <xdr:row>102</xdr:row>
      <xdr:rowOff>110998</xdr:rowOff>
    </xdr:to>
    <xdr:sp macro="" textlink="">
      <xdr:nvSpPr>
        <xdr:cNvPr id="867" name="楕円 866"/>
        <xdr:cNvSpPr/>
      </xdr:nvSpPr>
      <xdr:spPr>
        <a:xfrm>
          <a:off x="13093700" y="1684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60198</xdr:rowOff>
    </xdr:from>
    <xdr:to>
      <xdr:col>81</xdr:col>
      <xdr:colOff>50800</xdr:colOff>
      <xdr:row>102</xdr:row>
      <xdr:rowOff>76200</xdr:rowOff>
    </xdr:to>
    <xdr:cxnSp macro="">
      <xdr:nvCxnSpPr>
        <xdr:cNvPr id="868" name="直線コネクタ 867"/>
        <xdr:cNvCxnSpPr/>
      </xdr:nvCxnSpPr>
      <xdr:spPr>
        <a:xfrm>
          <a:off x="13144500" y="16900398"/>
          <a:ext cx="79375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68835</xdr:rowOff>
    </xdr:from>
    <xdr:to>
      <xdr:col>72</xdr:col>
      <xdr:colOff>38100</xdr:colOff>
      <xdr:row>102</xdr:row>
      <xdr:rowOff>170435</xdr:rowOff>
    </xdr:to>
    <xdr:sp macro="" textlink="">
      <xdr:nvSpPr>
        <xdr:cNvPr id="869" name="楕円 868"/>
        <xdr:cNvSpPr/>
      </xdr:nvSpPr>
      <xdr:spPr>
        <a:xfrm>
          <a:off x="12299950" y="169090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60198</xdr:rowOff>
    </xdr:from>
    <xdr:to>
      <xdr:col>76</xdr:col>
      <xdr:colOff>114300</xdr:colOff>
      <xdr:row>102</xdr:row>
      <xdr:rowOff>119635</xdr:rowOff>
    </xdr:to>
    <xdr:cxnSp macro="">
      <xdr:nvCxnSpPr>
        <xdr:cNvPr id="870" name="直線コネクタ 869"/>
        <xdr:cNvCxnSpPr/>
      </xdr:nvCxnSpPr>
      <xdr:spPr>
        <a:xfrm flipV="1">
          <a:off x="12344400" y="16900398"/>
          <a:ext cx="8001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84837</xdr:rowOff>
    </xdr:from>
    <xdr:to>
      <xdr:col>67</xdr:col>
      <xdr:colOff>101600</xdr:colOff>
      <xdr:row>103</xdr:row>
      <xdr:rowOff>14987</xdr:rowOff>
    </xdr:to>
    <xdr:sp macro="" textlink="">
      <xdr:nvSpPr>
        <xdr:cNvPr id="871" name="楕円 870"/>
        <xdr:cNvSpPr/>
      </xdr:nvSpPr>
      <xdr:spPr>
        <a:xfrm>
          <a:off x="11487150" y="169250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119635</xdr:rowOff>
    </xdr:from>
    <xdr:to>
      <xdr:col>71</xdr:col>
      <xdr:colOff>177800</xdr:colOff>
      <xdr:row>102</xdr:row>
      <xdr:rowOff>135637</xdr:rowOff>
    </xdr:to>
    <xdr:cxnSp macro="">
      <xdr:nvCxnSpPr>
        <xdr:cNvPr id="872" name="直線コネクタ 871"/>
        <xdr:cNvCxnSpPr/>
      </xdr:nvCxnSpPr>
      <xdr:spPr>
        <a:xfrm flipV="1">
          <a:off x="11537950" y="16959835"/>
          <a:ext cx="80645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40657</xdr:rowOff>
    </xdr:from>
    <xdr:ext cx="405111" cy="259045"/>
    <xdr:sp macro="" textlink="">
      <xdr:nvSpPr>
        <xdr:cNvPr id="873" name="n_1aveValue【公民館】&#10;有形固定資産減価償却率"/>
        <xdr:cNvSpPr txBox="1"/>
      </xdr:nvSpPr>
      <xdr:spPr>
        <a:xfrm>
          <a:off x="13742044" y="16550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77233</xdr:rowOff>
    </xdr:from>
    <xdr:ext cx="405111" cy="259045"/>
    <xdr:sp macro="" textlink="">
      <xdr:nvSpPr>
        <xdr:cNvPr id="874" name="n_2aveValue【公民館】&#10;有形固定資産減価償却率"/>
        <xdr:cNvSpPr txBox="1"/>
      </xdr:nvSpPr>
      <xdr:spPr>
        <a:xfrm>
          <a:off x="12960994" y="16587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74947</xdr:rowOff>
    </xdr:from>
    <xdr:ext cx="405111" cy="259045"/>
    <xdr:sp macro="" textlink="">
      <xdr:nvSpPr>
        <xdr:cNvPr id="875" name="n_3aveValue【公民館】&#10;有形固定資産減価償却率"/>
        <xdr:cNvSpPr txBox="1"/>
      </xdr:nvSpPr>
      <xdr:spPr>
        <a:xfrm>
          <a:off x="12167244"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38116</xdr:rowOff>
    </xdr:from>
    <xdr:ext cx="405111" cy="259045"/>
    <xdr:sp macro="" textlink="">
      <xdr:nvSpPr>
        <xdr:cNvPr id="876" name="n_4aveValue【公民館】&#10;有形固定資産減価償却率"/>
        <xdr:cNvSpPr txBox="1"/>
      </xdr:nvSpPr>
      <xdr:spPr>
        <a:xfrm>
          <a:off x="11354444" y="17043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118127</xdr:rowOff>
    </xdr:from>
    <xdr:ext cx="405111" cy="259045"/>
    <xdr:sp macro="" textlink="">
      <xdr:nvSpPr>
        <xdr:cNvPr id="877" name="n_1mainValue【公民館】&#10;有形固定資産減価償却率"/>
        <xdr:cNvSpPr txBox="1"/>
      </xdr:nvSpPr>
      <xdr:spPr>
        <a:xfrm>
          <a:off x="13742044"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102125</xdr:rowOff>
    </xdr:from>
    <xdr:ext cx="405111" cy="259045"/>
    <xdr:sp macro="" textlink="">
      <xdr:nvSpPr>
        <xdr:cNvPr id="878" name="n_2mainValue【公民館】&#10;有形固定資産減価償却率"/>
        <xdr:cNvSpPr txBox="1"/>
      </xdr:nvSpPr>
      <xdr:spPr>
        <a:xfrm>
          <a:off x="12960994" y="16942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161562</xdr:rowOff>
    </xdr:from>
    <xdr:ext cx="405111" cy="259045"/>
    <xdr:sp macro="" textlink="">
      <xdr:nvSpPr>
        <xdr:cNvPr id="879" name="n_3mainValue【公民館】&#10;有形固定資産減価償却率"/>
        <xdr:cNvSpPr txBox="1"/>
      </xdr:nvSpPr>
      <xdr:spPr>
        <a:xfrm>
          <a:off x="12167244" y="1700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31514</xdr:rowOff>
    </xdr:from>
    <xdr:ext cx="405111" cy="259045"/>
    <xdr:sp macro="" textlink="">
      <xdr:nvSpPr>
        <xdr:cNvPr id="880" name="n_4mainValue【公民館】&#10;有形固定資産減価償却率"/>
        <xdr:cNvSpPr txBox="1"/>
      </xdr:nvSpPr>
      <xdr:spPr>
        <a:xfrm>
          <a:off x="11354444" y="16706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1" name="直線コネクタ 890"/>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2" name="テキスト ボックス 891"/>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3" name="直線コネクタ 892"/>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94" name="テキスト ボックス 893"/>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95" name="直線コネクタ 894"/>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96" name="テキスト ボックス 895"/>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97" name="直線コネクタ 896"/>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98" name="テキスト ボックス 897"/>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9" name="直線コネクタ 898"/>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0" name="テキスト ボックス 899"/>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1" name="【公民館】&#10;一人当たり面積グラフ枠"/>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76200</xdr:rowOff>
    </xdr:from>
    <xdr:to>
      <xdr:col>116</xdr:col>
      <xdr:colOff>62864</xdr:colOff>
      <xdr:row>108</xdr:row>
      <xdr:rowOff>25908</xdr:rowOff>
    </xdr:to>
    <xdr:cxnSp macro="">
      <xdr:nvCxnSpPr>
        <xdr:cNvPr id="902" name="直線コネクタ 901"/>
        <xdr:cNvCxnSpPr/>
      </xdr:nvCxnSpPr>
      <xdr:spPr>
        <a:xfrm flipV="1">
          <a:off x="19951064" y="16586200"/>
          <a:ext cx="0" cy="1270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903" name="【公民館】&#10;一人当たり面積最小値テキスト"/>
        <xdr:cNvSpPr txBox="1"/>
      </xdr:nvSpPr>
      <xdr:spPr>
        <a:xfrm>
          <a:off x="19989800" y="178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904" name="直線コネクタ 903"/>
        <xdr:cNvCxnSpPr/>
      </xdr:nvCxnSpPr>
      <xdr:spPr>
        <a:xfrm>
          <a:off x="19881850" y="178567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22877</xdr:rowOff>
    </xdr:from>
    <xdr:ext cx="469744" cy="259045"/>
    <xdr:sp macro="" textlink="">
      <xdr:nvSpPr>
        <xdr:cNvPr id="905" name="【公民館】&#10;一人当たり面積最大値テキスト"/>
        <xdr:cNvSpPr txBox="1"/>
      </xdr:nvSpPr>
      <xdr:spPr>
        <a:xfrm>
          <a:off x="19989800" y="1636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76200</xdr:rowOff>
    </xdr:from>
    <xdr:to>
      <xdr:col>116</xdr:col>
      <xdr:colOff>152400</xdr:colOff>
      <xdr:row>100</xdr:row>
      <xdr:rowOff>76200</xdr:rowOff>
    </xdr:to>
    <xdr:cxnSp macro="">
      <xdr:nvCxnSpPr>
        <xdr:cNvPr id="906" name="直線コネクタ 905"/>
        <xdr:cNvCxnSpPr/>
      </xdr:nvCxnSpPr>
      <xdr:spPr>
        <a:xfrm>
          <a:off x="19881850" y="16586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104412</xdr:rowOff>
    </xdr:from>
    <xdr:ext cx="469744" cy="259045"/>
    <xdr:sp macro="" textlink="">
      <xdr:nvSpPr>
        <xdr:cNvPr id="907" name="【公民館】&#10;一人当たり面積平均値テキスト"/>
        <xdr:cNvSpPr txBox="1"/>
      </xdr:nvSpPr>
      <xdr:spPr>
        <a:xfrm>
          <a:off x="19989800" y="17274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125985</xdr:rowOff>
    </xdr:from>
    <xdr:to>
      <xdr:col>116</xdr:col>
      <xdr:colOff>114300</xdr:colOff>
      <xdr:row>105</xdr:row>
      <xdr:rowOff>56135</xdr:rowOff>
    </xdr:to>
    <xdr:sp macro="" textlink="">
      <xdr:nvSpPr>
        <xdr:cNvPr id="908" name="フローチャート: 判断 907"/>
        <xdr:cNvSpPr/>
      </xdr:nvSpPr>
      <xdr:spPr>
        <a:xfrm>
          <a:off x="19900900" y="172963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112268</xdr:rowOff>
    </xdr:from>
    <xdr:to>
      <xdr:col>112</xdr:col>
      <xdr:colOff>38100</xdr:colOff>
      <xdr:row>105</xdr:row>
      <xdr:rowOff>42418</xdr:rowOff>
    </xdr:to>
    <xdr:sp macro="" textlink="">
      <xdr:nvSpPr>
        <xdr:cNvPr id="909" name="フローチャート: 判断 908"/>
        <xdr:cNvSpPr/>
      </xdr:nvSpPr>
      <xdr:spPr>
        <a:xfrm>
          <a:off x="19157950" y="1728266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121413</xdr:rowOff>
    </xdr:from>
    <xdr:to>
      <xdr:col>107</xdr:col>
      <xdr:colOff>101600</xdr:colOff>
      <xdr:row>105</xdr:row>
      <xdr:rowOff>51563</xdr:rowOff>
    </xdr:to>
    <xdr:sp macro="" textlink="">
      <xdr:nvSpPr>
        <xdr:cNvPr id="910" name="フローチャート: 判断 909"/>
        <xdr:cNvSpPr/>
      </xdr:nvSpPr>
      <xdr:spPr>
        <a:xfrm>
          <a:off x="18345150" y="172918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144272</xdr:rowOff>
    </xdr:from>
    <xdr:to>
      <xdr:col>102</xdr:col>
      <xdr:colOff>165100</xdr:colOff>
      <xdr:row>105</xdr:row>
      <xdr:rowOff>74422</xdr:rowOff>
    </xdr:to>
    <xdr:sp macro="" textlink="">
      <xdr:nvSpPr>
        <xdr:cNvPr id="911" name="フローチャート: 判断 910"/>
        <xdr:cNvSpPr/>
      </xdr:nvSpPr>
      <xdr:spPr>
        <a:xfrm>
          <a:off x="17551400" y="173146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912" name="フローチャート: 判断 911"/>
        <xdr:cNvSpPr/>
      </xdr:nvSpPr>
      <xdr:spPr>
        <a:xfrm>
          <a:off x="16757650" y="174546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3" name="テキスト ボックス 912"/>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4" name="テキスト ボックス 913"/>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5" name="テキスト ボックス 914"/>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6" name="テキスト ボックス 915"/>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7" name="テキスト ボックス 916"/>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25400</xdr:rowOff>
    </xdr:from>
    <xdr:to>
      <xdr:col>116</xdr:col>
      <xdr:colOff>114300</xdr:colOff>
      <xdr:row>100</xdr:row>
      <xdr:rowOff>127000</xdr:rowOff>
    </xdr:to>
    <xdr:sp macro="" textlink="">
      <xdr:nvSpPr>
        <xdr:cNvPr id="918" name="楕円 917"/>
        <xdr:cNvSpPr/>
      </xdr:nvSpPr>
      <xdr:spPr>
        <a:xfrm>
          <a:off x="19900900" y="1653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149877</xdr:rowOff>
    </xdr:from>
    <xdr:ext cx="469744" cy="259045"/>
    <xdr:sp macro="" textlink="">
      <xdr:nvSpPr>
        <xdr:cNvPr id="919" name="【公民館】&#10;一人当たり面積該当値テキスト"/>
        <xdr:cNvSpPr txBox="1"/>
      </xdr:nvSpPr>
      <xdr:spPr>
        <a:xfrm>
          <a:off x="19989800" y="1649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2539</xdr:rowOff>
    </xdr:from>
    <xdr:to>
      <xdr:col>112</xdr:col>
      <xdr:colOff>38100</xdr:colOff>
      <xdr:row>100</xdr:row>
      <xdr:rowOff>104139</xdr:rowOff>
    </xdr:to>
    <xdr:sp macro="" textlink="">
      <xdr:nvSpPr>
        <xdr:cNvPr id="920" name="楕円 919"/>
        <xdr:cNvSpPr/>
      </xdr:nvSpPr>
      <xdr:spPr>
        <a:xfrm>
          <a:off x="19157950" y="165125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53339</xdr:rowOff>
    </xdr:from>
    <xdr:to>
      <xdr:col>116</xdr:col>
      <xdr:colOff>63500</xdr:colOff>
      <xdr:row>100</xdr:row>
      <xdr:rowOff>76200</xdr:rowOff>
    </xdr:to>
    <xdr:cxnSp macro="">
      <xdr:nvCxnSpPr>
        <xdr:cNvPr id="921" name="直線コネクタ 920"/>
        <xdr:cNvCxnSpPr/>
      </xdr:nvCxnSpPr>
      <xdr:spPr>
        <a:xfrm>
          <a:off x="19202400" y="16563339"/>
          <a:ext cx="7493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91694</xdr:rowOff>
    </xdr:from>
    <xdr:to>
      <xdr:col>107</xdr:col>
      <xdr:colOff>101600</xdr:colOff>
      <xdr:row>100</xdr:row>
      <xdr:rowOff>21844</xdr:rowOff>
    </xdr:to>
    <xdr:sp macro="" textlink="">
      <xdr:nvSpPr>
        <xdr:cNvPr id="922" name="楕円 921"/>
        <xdr:cNvSpPr/>
      </xdr:nvSpPr>
      <xdr:spPr>
        <a:xfrm>
          <a:off x="18345150" y="164365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142494</xdr:rowOff>
    </xdr:from>
    <xdr:to>
      <xdr:col>111</xdr:col>
      <xdr:colOff>177800</xdr:colOff>
      <xdr:row>100</xdr:row>
      <xdr:rowOff>53339</xdr:rowOff>
    </xdr:to>
    <xdr:cxnSp macro="">
      <xdr:nvCxnSpPr>
        <xdr:cNvPr id="923" name="直線コネクタ 922"/>
        <xdr:cNvCxnSpPr/>
      </xdr:nvCxnSpPr>
      <xdr:spPr>
        <a:xfrm>
          <a:off x="18395950" y="16487394"/>
          <a:ext cx="806450" cy="7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160274</xdr:rowOff>
    </xdr:from>
    <xdr:to>
      <xdr:col>102</xdr:col>
      <xdr:colOff>165100</xdr:colOff>
      <xdr:row>100</xdr:row>
      <xdr:rowOff>90424</xdr:rowOff>
    </xdr:to>
    <xdr:sp macro="" textlink="">
      <xdr:nvSpPr>
        <xdr:cNvPr id="924" name="楕円 923"/>
        <xdr:cNvSpPr/>
      </xdr:nvSpPr>
      <xdr:spPr>
        <a:xfrm>
          <a:off x="17551400" y="165051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99</xdr:row>
      <xdr:rowOff>142494</xdr:rowOff>
    </xdr:from>
    <xdr:to>
      <xdr:col>107</xdr:col>
      <xdr:colOff>50800</xdr:colOff>
      <xdr:row>100</xdr:row>
      <xdr:rowOff>39624</xdr:rowOff>
    </xdr:to>
    <xdr:cxnSp macro="">
      <xdr:nvCxnSpPr>
        <xdr:cNvPr id="925" name="直線コネクタ 924"/>
        <xdr:cNvCxnSpPr/>
      </xdr:nvCxnSpPr>
      <xdr:spPr>
        <a:xfrm flipV="1">
          <a:off x="17602200" y="16487394"/>
          <a:ext cx="79375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34544</xdr:rowOff>
    </xdr:from>
    <xdr:to>
      <xdr:col>98</xdr:col>
      <xdr:colOff>38100</xdr:colOff>
      <xdr:row>100</xdr:row>
      <xdr:rowOff>136144</xdr:rowOff>
    </xdr:to>
    <xdr:sp macro="" textlink="">
      <xdr:nvSpPr>
        <xdr:cNvPr id="926" name="楕円 925"/>
        <xdr:cNvSpPr/>
      </xdr:nvSpPr>
      <xdr:spPr>
        <a:xfrm>
          <a:off x="16757650" y="165445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39624</xdr:rowOff>
    </xdr:from>
    <xdr:to>
      <xdr:col>102</xdr:col>
      <xdr:colOff>114300</xdr:colOff>
      <xdr:row>100</xdr:row>
      <xdr:rowOff>85344</xdr:rowOff>
    </xdr:to>
    <xdr:cxnSp macro="">
      <xdr:nvCxnSpPr>
        <xdr:cNvPr id="927" name="直線コネクタ 926"/>
        <xdr:cNvCxnSpPr/>
      </xdr:nvCxnSpPr>
      <xdr:spPr>
        <a:xfrm flipV="1">
          <a:off x="16802100" y="16549624"/>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33545</xdr:rowOff>
    </xdr:from>
    <xdr:ext cx="469744" cy="259045"/>
    <xdr:sp macro="" textlink="">
      <xdr:nvSpPr>
        <xdr:cNvPr id="928" name="n_1aveValue【公民館】&#10;一人当たり面積"/>
        <xdr:cNvSpPr txBox="1"/>
      </xdr:nvSpPr>
      <xdr:spPr>
        <a:xfrm>
          <a:off x="18980227" y="17369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42690</xdr:rowOff>
    </xdr:from>
    <xdr:ext cx="469744" cy="259045"/>
    <xdr:sp macro="" textlink="">
      <xdr:nvSpPr>
        <xdr:cNvPr id="929" name="n_2aveValue【公民館】&#10;一人当たり面積"/>
        <xdr:cNvSpPr txBox="1"/>
      </xdr:nvSpPr>
      <xdr:spPr>
        <a:xfrm>
          <a:off x="18180127" y="1737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65549</xdr:rowOff>
    </xdr:from>
    <xdr:ext cx="469744" cy="259045"/>
    <xdr:sp macro="" textlink="">
      <xdr:nvSpPr>
        <xdr:cNvPr id="930" name="n_3aveValue【公民館】&#10;一人当たり面積"/>
        <xdr:cNvSpPr txBox="1"/>
      </xdr:nvSpPr>
      <xdr:spPr>
        <a:xfrm>
          <a:off x="17386377" y="17401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40403</xdr:rowOff>
    </xdr:from>
    <xdr:ext cx="469744" cy="259045"/>
    <xdr:sp macro="" textlink="">
      <xdr:nvSpPr>
        <xdr:cNvPr id="931" name="n_4aveValue【公民館】&#10;一人当たり面積"/>
        <xdr:cNvSpPr txBox="1"/>
      </xdr:nvSpPr>
      <xdr:spPr>
        <a:xfrm>
          <a:off x="16592627" y="17541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120666</xdr:rowOff>
    </xdr:from>
    <xdr:ext cx="469744" cy="259045"/>
    <xdr:sp macro="" textlink="">
      <xdr:nvSpPr>
        <xdr:cNvPr id="932" name="n_1mainValue【公民館】&#10;一人当たり面積"/>
        <xdr:cNvSpPr txBox="1"/>
      </xdr:nvSpPr>
      <xdr:spPr>
        <a:xfrm>
          <a:off x="18980227" y="1630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38371</xdr:rowOff>
    </xdr:from>
    <xdr:ext cx="469744" cy="259045"/>
    <xdr:sp macro="" textlink="">
      <xdr:nvSpPr>
        <xdr:cNvPr id="933" name="n_2mainValue【公民館】&#10;一人当たり面積"/>
        <xdr:cNvSpPr txBox="1"/>
      </xdr:nvSpPr>
      <xdr:spPr>
        <a:xfrm>
          <a:off x="18180127" y="16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106951</xdr:rowOff>
    </xdr:from>
    <xdr:ext cx="469744" cy="259045"/>
    <xdr:sp macro="" textlink="">
      <xdr:nvSpPr>
        <xdr:cNvPr id="934" name="n_3mainValue【公民館】&#10;一人当たり面積"/>
        <xdr:cNvSpPr txBox="1"/>
      </xdr:nvSpPr>
      <xdr:spPr>
        <a:xfrm>
          <a:off x="17386377" y="1628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152671</xdr:rowOff>
    </xdr:from>
    <xdr:ext cx="469744" cy="259045"/>
    <xdr:sp macro="" textlink="">
      <xdr:nvSpPr>
        <xdr:cNvPr id="935" name="n_4mainValue【公民館】&#10;一人当たり面積"/>
        <xdr:cNvSpPr txBox="1"/>
      </xdr:nvSpPr>
      <xdr:spPr>
        <a:xfrm>
          <a:off x="16592627" y="16332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6" name="正方形/長方形 935"/>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7" name="正方形/長方形 936"/>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8" name="テキスト ボックス 937"/>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公共施設は、市町村合併により施設数が多く、財政制約上の問題から更新が進まず、全体的に有形固定資産減価償却率が高くなっている。特に高い施設は、認定こども園・幼稚園・保育所、児童館、橋りょう・トンネルであるが、幼稚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廃止</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し、除却を進めている。このほか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公民館の有形固定資産減価償却率は、老朽化に伴う建替えや施設の集約化・複合化を進めたことにより、全国平均と同水準となっている。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今後、公共施設等総合管理計画に掲げた施設保有量の削減を進めるとともに、個別施設計画に基づき、施設の維持管理経費の削減を図る。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佐賀県唐津市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113,890
112,721
487.58
89,713,035
86,880,713
1,784,935
35,447,284
85,684,727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117.5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757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398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38496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55245</xdr:rowOff>
    </xdr:from>
    <xdr:to>
      <xdr:col>24</xdr:col>
      <xdr:colOff>62865</xdr:colOff>
      <xdr:row>41</xdr:row>
      <xdr:rowOff>116205</xdr:rowOff>
    </xdr:to>
    <xdr:cxnSp macro="">
      <xdr:nvCxnSpPr>
        <xdr:cNvPr id="57" name="直線コネクタ 56"/>
        <xdr:cNvCxnSpPr/>
      </xdr:nvCxnSpPr>
      <xdr:spPr>
        <a:xfrm flipV="1">
          <a:off x="4177665" y="5503545"/>
          <a:ext cx="0" cy="1381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120032</xdr:rowOff>
    </xdr:from>
    <xdr:ext cx="405111" cy="259045"/>
    <xdr:sp macro="" textlink="">
      <xdr:nvSpPr>
        <xdr:cNvPr id="58" name="【図書館】&#10;有形固定資産減価償却率最小値テキスト"/>
        <xdr:cNvSpPr txBox="1"/>
      </xdr:nvSpPr>
      <xdr:spPr>
        <a:xfrm>
          <a:off x="4216400" y="6889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116205</xdr:rowOff>
    </xdr:from>
    <xdr:to>
      <xdr:col>24</xdr:col>
      <xdr:colOff>152400</xdr:colOff>
      <xdr:row>41</xdr:row>
      <xdr:rowOff>116205</xdr:rowOff>
    </xdr:to>
    <xdr:cxnSp macro="">
      <xdr:nvCxnSpPr>
        <xdr:cNvPr id="59" name="直線コネクタ 58"/>
        <xdr:cNvCxnSpPr/>
      </xdr:nvCxnSpPr>
      <xdr:spPr>
        <a:xfrm>
          <a:off x="4108450" y="68853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1922</xdr:rowOff>
    </xdr:from>
    <xdr:ext cx="405111" cy="259045"/>
    <xdr:sp macro="" textlink="">
      <xdr:nvSpPr>
        <xdr:cNvPr id="60" name="【図書館】&#10;有形固定資産減価償却率最大値テキスト"/>
        <xdr:cNvSpPr txBox="1"/>
      </xdr:nvSpPr>
      <xdr:spPr>
        <a:xfrm>
          <a:off x="4216400" y="528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55245</xdr:rowOff>
    </xdr:from>
    <xdr:to>
      <xdr:col>24</xdr:col>
      <xdr:colOff>152400</xdr:colOff>
      <xdr:row>33</xdr:row>
      <xdr:rowOff>55245</xdr:rowOff>
    </xdr:to>
    <xdr:cxnSp macro="">
      <xdr:nvCxnSpPr>
        <xdr:cNvPr id="61" name="直線コネクタ 60"/>
        <xdr:cNvCxnSpPr/>
      </xdr:nvCxnSpPr>
      <xdr:spPr>
        <a:xfrm>
          <a:off x="4108450" y="55035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97807</xdr:rowOff>
    </xdr:from>
    <xdr:ext cx="405111" cy="259045"/>
    <xdr:sp macro="" textlink="">
      <xdr:nvSpPr>
        <xdr:cNvPr id="62" name="【図書館】&#10;有形固定資産減価償却率平均値テキスト"/>
        <xdr:cNvSpPr txBox="1"/>
      </xdr:nvSpPr>
      <xdr:spPr>
        <a:xfrm>
          <a:off x="4216400" y="5711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74930</xdr:rowOff>
    </xdr:from>
    <xdr:to>
      <xdr:col>24</xdr:col>
      <xdr:colOff>114300</xdr:colOff>
      <xdr:row>36</xdr:row>
      <xdr:rowOff>5080</xdr:rowOff>
    </xdr:to>
    <xdr:sp macro="" textlink="">
      <xdr:nvSpPr>
        <xdr:cNvPr id="63" name="フローチャート: 判断 62"/>
        <xdr:cNvSpPr/>
      </xdr:nvSpPr>
      <xdr:spPr>
        <a:xfrm>
          <a:off x="4127500" y="58534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23495</xdr:rowOff>
    </xdr:from>
    <xdr:to>
      <xdr:col>20</xdr:col>
      <xdr:colOff>38100</xdr:colOff>
      <xdr:row>35</xdr:row>
      <xdr:rowOff>125095</xdr:rowOff>
    </xdr:to>
    <xdr:sp macro="" textlink="">
      <xdr:nvSpPr>
        <xdr:cNvPr id="64" name="フローチャート: 判断 63"/>
        <xdr:cNvSpPr/>
      </xdr:nvSpPr>
      <xdr:spPr>
        <a:xfrm>
          <a:off x="3384550" y="58019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34</xdr:row>
      <xdr:rowOff>151130</xdr:rowOff>
    </xdr:from>
    <xdr:to>
      <xdr:col>15</xdr:col>
      <xdr:colOff>101600</xdr:colOff>
      <xdr:row>35</xdr:row>
      <xdr:rowOff>81280</xdr:rowOff>
    </xdr:to>
    <xdr:sp macro="" textlink="">
      <xdr:nvSpPr>
        <xdr:cNvPr id="65" name="フローチャート: 判断 64"/>
        <xdr:cNvSpPr/>
      </xdr:nvSpPr>
      <xdr:spPr>
        <a:xfrm>
          <a:off x="2571750" y="57645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34</xdr:row>
      <xdr:rowOff>105410</xdr:rowOff>
    </xdr:from>
    <xdr:to>
      <xdr:col>10</xdr:col>
      <xdr:colOff>165100</xdr:colOff>
      <xdr:row>35</xdr:row>
      <xdr:rowOff>35560</xdr:rowOff>
    </xdr:to>
    <xdr:sp macro="" textlink="">
      <xdr:nvSpPr>
        <xdr:cNvPr id="66" name="フローチャート: 判断 65"/>
        <xdr:cNvSpPr/>
      </xdr:nvSpPr>
      <xdr:spPr>
        <a:xfrm>
          <a:off x="1778000" y="5718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90170</xdr:rowOff>
    </xdr:from>
    <xdr:to>
      <xdr:col>6</xdr:col>
      <xdr:colOff>38100</xdr:colOff>
      <xdr:row>36</xdr:row>
      <xdr:rowOff>20320</xdr:rowOff>
    </xdr:to>
    <xdr:sp macro="" textlink="">
      <xdr:nvSpPr>
        <xdr:cNvPr id="67" name="フローチャート: 判断 66"/>
        <xdr:cNvSpPr/>
      </xdr:nvSpPr>
      <xdr:spPr>
        <a:xfrm>
          <a:off x="984250" y="58686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69215</xdr:rowOff>
    </xdr:from>
    <xdr:to>
      <xdr:col>24</xdr:col>
      <xdr:colOff>114300</xdr:colOff>
      <xdr:row>39</xdr:row>
      <xdr:rowOff>170815</xdr:rowOff>
    </xdr:to>
    <xdr:sp macro="" textlink="">
      <xdr:nvSpPr>
        <xdr:cNvPr id="73" name="楕円 72"/>
        <xdr:cNvSpPr/>
      </xdr:nvSpPr>
      <xdr:spPr>
        <a:xfrm>
          <a:off x="4127500" y="65081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47642</xdr:rowOff>
    </xdr:from>
    <xdr:ext cx="405111" cy="259045"/>
    <xdr:sp macro="" textlink="">
      <xdr:nvSpPr>
        <xdr:cNvPr id="74" name="【図書館】&#10;有形固定資産減価償却率該当値テキスト"/>
        <xdr:cNvSpPr txBox="1"/>
      </xdr:nvSpPr>
      <xdr:spPr>
        <a:xfrm>
          <a:off x="4216400"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31115</xdr:rowOff>
    </xdr:from>
    <xdr:to>
      <xdr:col>20</xdr:col>
      <xdr:colOff>38100</xdr:colOff>
      <xdr:row>39</xdr:row>
      <xdr:rowOff>132715</xdr:rowOff>
    </xdr:to>
    <xdr:sp macro="" textlink="">
      <xdr:nvSpPr>
        <xdr:cNvPr id="75" name="楕円 74"/>
        <xdr:cNvSpPr/>
      </xdr:nvSpPr>
      <xdr:spPr>
        <a:xfrm>
          <a:off x="3384550" y="64700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81915</xdr:rowOff>
    </xdr:from>
    <xdr:to>
      <xdr:col>24</xdr:col>
      <xdr:colOff>63500</xdr:colOff>
      <xdr:row>39</xdr:row>
      <xdr:rowOff>120015</xdr:rowOff>
    </xdr:to>
    <xdr:cxnSp macro="">
      <xdr:nvCxnSpPr>
        <xdr:cNvPr id="76" name="直線コネクタ 75"/>
        <xdr:cNvCxnSpPr/>
      </xdr:nvCxnSpPr>
      <xdr:spPr>
        <a:xfrm>
          <a:off x="3429000" y="6520815"/>
          <a:ext cx="7493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164465</xdr:rowOff>
    </xdr:from>
    <xdr:to>
      <xdr:col>15</xdr:col>
      <xdr:colOff>101600</xdr:colOff>
      <xdr:row>39</xdr:row>
      <xdr:rowOff>94615</xdr:rowOff>
    </xdr:to>
    <xdr:sp macro="" textlink="">
      <xdr:nvSpPr>
        <xdr:cNvPr id="77" name="楕円 76"/>
        <xdr:cNvSpPr/>
      </xdr:nvSpPr>
      <xdr:spPr>
        <a:xfrm>
          <a:off x="2571750" y="64382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43815</xdr:rowOff>
    </xdr:from>
    <xdr:to>
      <xdr:col>19</xdr:col>
      <xdr:colOff>177800</xdr:colOff>
      <xdr:row>39</xdr:row>
      <xdr:rowOff>81915</xdr:rowOff>
    </xdr:to>
    <xdr:cxnSp macro="">
      <xdr:nvCxnSpPr>
        <xdr:cNvPr id="78" name="直線コネクタ 77"/>
        <xdr:cNvCxnSpPr/>
      </xdr:nvCxnSpPr>
      <xdr:spPr>
        <a:xfrm>
          <a:off x="2622550" y="6482715"/>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126365</xdr:rowOff>
    </xdr:from>
    <xdr:to>
      <xdr:col>10</xdr:col>
      <xdr:colOff>165100</xdr:colOff>
      <xdr:row>39</xdr:row>
      <xdr:rowOff>56515</xdr:rowOff>
    </xdr:to>
    <xdr:sp macro="" textlink="">
      <xdr:nvSpPr>
        <xdr:cNvPr id="79" name="楕円 78"/>
        <xdr:cNvSpPr/>
      </xdr:nvSpPr>
      <xdr:spPr>
        <a:xfrm>
          <a:off x="1778000" y="64001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5715</xdr:rowOff>
    </xdr:from>
    <xdr:to>
      <xdr:col>15</xdr:col>
      <xdr:colOff>50800</xdr:colOff>
      <xdr:row>39</xdr:row>
      <xdr:rowOff>43815</xdr:rowOff>
    </xdr:to>
    <xdr:cxnSp macro="">
      <xdr:nvCxnSpPr>
        <xdr:cNvPr id="80" name="直線コネクタ 79"/>
        <xdr:cNvCxnSpPr/>
      </xdr:nvCxnSpPr>
      <xdr:spPr>
        <a:xfrm>
          <a:off x="1828800" y="6444615"/>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88265</xdr:rowOff>
    </xdr:from>
    <xdr:to>
      <xdr:col>6</xdr:col>
      <xdr:colOff>38100</xdr:colOff>
      <xdr:row>39</xdr:row>
      <xdr:rowOff>18415</xdr:rowOff>
    </xdr:to>
    <xdr:sp macro="" textlink="">
      <xdr:nvSpPr>
        <xdr:cNvPr id="81" name="楕円 80"/>
        <xdr:cNvSpPr/>
      </xdr:nvSpPr>
      <xdr:spPr>
        <a:xfrm>
          <a:off x="984250" y="63620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139065</xdr:rowOff>
    </xdr:from>
    <xdr:to>
      <xdr:col>10</xdr:col>
      <xdr:colOff>114300</xdr:colOff>
      <xdr:row>39</xdr:row>
      <xdr:rowOff>5715</xdr:rowOff>
    </xdr:to>
    <xdr:cxnSp macro="">
      <xdr:nvCxnSpPr>
        <xdr:cNvPr id="82" name="直線コネクタ 81"/>
        <xdr:cNvCxnSpPr/>
      </xdr:nvCxnSpPr>
      <xdr:spPr>
        <a:xfrm>
          <a:off x="1028700" y="6412865"/>
          <a:ext cx="8001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141622</xdr:rowOff>
    </xdr:from>
    <xdr:ext cx="405111" cy="259045"/>
    <xdr:sp macro="" textlink="">
      <xdr:nvSpPr>
        <xdr:cNvPr id="83" name="n_1aveValue【図書館】&#10;有形固定資産減価償却率"/>
        <xdr:cNvSpPr txBox="1"/>
      </xdr:nvSpPr>
      <xdr:spPr>
        <a:xfrm>
          <a:off x="3239144" y="55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97807</xdr:rowOff>
    </xdr:from>
    <xdr:ext cx="405111" cy="259045"/>
    <xdr:sp macro="" textlink="">
      <xdr:nvSpPr>
        <xdr:cNvPr id="84" name="n_2aveValue【図書館】&#10;有形固定資産減価償却率"/>
        <xdr:cNvSpPr txBox="1"/>
      </xdr:nvSpPr>
      <xdr:spPr>
        <a:xfrm>
          <a:off x="2439044" y="55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52087</xdr:rowOff>
    </xdr:from>
    <xdr:ext cx="405111" cy="259045"/>
    <xdr:sp macro="" textlink="">
      <xdr:nvSpPr>
        <xdr:cNvPr id="85" name="n_3aveValue【図書館】&#10;有形固定資産減価償却率"/>
        <xdr:cNvSpPr txBox="1"/>
      </xdr:nvSpPr>
      <xdr:spPr>
        <a:xfrm>
          <a:off x="1645294" y="550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36847</xdr:rowOff>
    </xdr:from>
    <xdr:ext cx="405111" cy="259045"/>
    <xdr:sp macro="" textlink="">
      <xdr:nvSpPr>
        <xdr:cNvPr id="86" name="n_4aveValue【図書館】&#10;有形固定資産減価償却率"/>
        <xdr:cNvSpPr txBox="1"/>
      </xdr:nvSpPr>
      <xdr:spPr>
        <a:xfrm>
          <a:off x="851544" y="565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123842</xdr:rowOff>
    </xdr:from>
    <xdr:ext cx="405111" cy="259045"/>
    <xdr:sp macro="" textlink="">
      <xdr:nvSpPr>
        <xdr:cNvPr id="87" name="n_1mainValue【図書館】&#10;有形固定資産減価償却率"/>
        <xdr:cNvSpPr txBox="1"/>
      </xdr:nvSpPr>
      <xdr:spPr>
        <a:xfrm>
          <a:off x="323914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85742</xdr:rowOff>
    </xdr:from>
    <xdr:ext cx="405111" cy="259045"/>
    <xdr:sp macro="" textlink="">
      <xdr:nvSpPr>
        <xdr:cNvPr id="88" name="n_2mainValue【図書館】&#10;有形固定資産減価償却率"/>
        <xdr:cNvSpPr txBox="1"/>
      </xdr:nvSpPr>
      <xdr:spPr>
        <a:xfrm>
          <a:off x="24390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47642</xdr:rowOff>
    </xdr:from>
    <xdr:ext cx="405111" cy="259045"/>
    <xdr:sp macro="" textlink="">
      <xdr:nvSpPr>
        <xdr:cNvPr id="89" name="n_3mainValue【図書館】&#10;有形固定資産減価償却率"/>
        <xdr:cNvSpPr txBox="1"/>
      </xdr:nvSpPr>
      <xdr:spPr>
        <a:xfrm>
          <a:off x="164529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9542</xdr:rowOff>
    </xdr:from>
    <xdr:ext cx="405111" cy="259045"/>
    <xdr:sp macro="" textlink="">
      <xdr:nvSpPr>
        <xdr:cNvPr id="90" name="n_4mainValue【図書館】&#10;有形固定資産減価償却率"/>
        <xdr:cNvSpPr txBox="1"/>
      </xdr:nvSpPr>
      <xdr:spPr>
        <a:xfrm>
          <a:off x="85154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xdr:cNvSpPr txBox="1"/>
      </xdr:nvSpPr>
      <xdr:spPr>
        <a:xfrm>
          <a:off x="552722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xdr:cNvSpPr txBox="1"/>
      </xdr:nvSpPr>
      <xdr:spPr>
        <a:xfrm>
          <a:off x="55272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xdr:cNvSpPr txBox="1"/>
      </xdr:nvSpPr>
      <xdr:spPr>
        <a:xfrm>
          <a:off x="552722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xdr:cNvSpPr txBox="1"/>
      </xdr:nvSpPr>
      <xdr:spPr>
        <a:xfrm>
          <a:off x="552722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101600</xdr:rowOff>
    </xdr:to>
    <xdr:cxnSp macro="">
      <xdr:nvCxnSpPr>
        <xdr:cNvPr id="114" name="直線コネクタ 113"/>
        <xdr:cNvCxnSpPr/>
      </xdr:nvCxnSpPr>
      <xdr:spPr>
        <a:xfrm flipV="1">
          <a:off x="9429115" y="546735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105427</xdr:rowOff>
    </xdr:from>
    <xdr:ext cx="469744" cy="259045"/>
    <xdr:sp macro="" textlink="">
      <xdr:nvSpPr>
        <xdr:cNvPr id="115" name="【図書館】&#10;一人当たり面積最小値テキスト"/>
        <xdr:cNvSpPr txBox="1"/>
      </xdr:nvSpPr>
      <xdr:spPr>
        <a:xfrm>
          <a:off x="9467850"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101600</xdr:rowOff>
    </xdr:from>
    <xdr:to>
      <xdr:col>55</xdr:col>
      <xdr:colOff>88900</xdr:colOff>
      <xdr:row>40</xdr:row>
      <xdr:rowOff>101600</xdr:rowOff>
    </xdr:to>
    <xdr:cxnSp macro="">
      <xdr:nvCxnSpPr>
        <xdr:cNvPr id="116" name="直線コネクタ 115"/>
        <xdr:cNvCxnSpPr/>
      </xdr:nvCxnSpPr>
      <xdr:spPr>
        <a:xfrm>
          <a:off x="9359900" y="6705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7" name="【図書館】&#10;一人当たり面積最大値テキスト"/>
        <xdr:cNvSpPr txBox="1"/>
      </xdr:nvSpPr>
      <xdr:spPr>
        <a:xfrm>
          <a:off x="9467850" y="52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8" name="直線コネクタ 117"/>
        <xdr:cNvCxnSpPr/>
      </xdr:nvCxnSpPr>
      <xdr:spPr>
        <a:xfrm>
          <a:off x="9359900" y="5467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168927</xdr:rowOff>
    </xdr:from>
    <xdr:ext cx="469744" cy="259045"/>
    <xdr:sp macro="" textlink="">
      <xdr:nvSpPr>
        <xdr:cNvPr id="119" name="【図書館】&#10;一人当たり面積平均値テキスト"/>
        <xdr:cNvSpPr txBox="1"/>
      </xdr:nvSpPr>
      <xdr:spPr>
        <a:xfrm>
          <a:off x="9467850" y="6106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146050</xdr:rowOff>
    </xdr:from>
    <xdr:to>
      <xdr:col>55</xdr:col>
      <xdr:colOff>50800</xdr:colOff>
      <xdr:row>38</xdr:row>
      <xdr:rowOff>76200</xdr:rowOff>
    </xdr:to>
    <xdr:sp macro="" textlink="">
      <xdr:nvSpPr>
        <xdr:cNvPr id="120" name="フローチャート: 判断 119"/>
        <xdr:cNvSpPr/>
      </xdr:nvSpPr>
      <xdr:spPr>
        <a:xfrm>
          <a:off x="9398000" y="62547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0</xdr:rowOff>
    </xdr:from>
    <xdr:to>
      <xdr:col>50</xdr:col>
      <xdr:colOff>165100</xdr:colOff>
      <xdr:row>38</xdr:row>
      <xdr:rowOff>101600</xdr:rowOff>
    </xdr:to>
    <xdr:sp macro="" textlink="">
      <xdr:nvSpPr>
        <xdr:cNvPr id="121" name="フローチャート: 判断 120"/>
        <xdr:cNvSpPr/>
      </xdr:nvSpPr>
      <xdr:spPr>
        <a:xfrm>
          <a:off x="8636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0</xdr:rowOff>
    </xdr:from>
    <xdr:to>
      <xdr:col>46</xdr:col>
      <xdr:colOff>38100</xdr:colOff>
      <xdr:row>38</xdr:row>
      <xdr:rowOff>101600</xdr:rowOff>
    </xdr:to>
    <xdr:sp macro="" textlink="">
      <xdr:nvSpPr>
        <xdr:cNvPr id="122" name="フローチャート: 判断 121"/>
        <xdr:cNvSpPr/>
      </xdr:nvSpPr>
      <xdr:spPr>
        <a:xfrm>
          <a:off x="7842250" y="627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0</xdr:rowOff>
    </xdr:from>
    <xdr:to>
      <xdr:col>41</xdr:col>
      <xdr:colOff>101600</xdr:colOff>
      <xdr:row>38</xdr:row>
      <xdr:rowOff>101600</xdr:rowOff>
    </xdr:to>
    <xdr:sp macro="" textlink="">
      <xdr:nvSpPr>
        <xdr:cNvPr id="123" name="フローチャート: 判断 122"/>
        <xdr:cNvSpPr/>
      </xdr:nvSpPr>
      <xdr:spPr>
        <a:xfrm>
          <a:off x="702945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38100</xdr:rowOff>
    </xdr:from>
    <xdr:to>
      <xdr:col>36</xdr:col>
      <xdr:colOff>165100</xdr:colOff>
      <xdr:row>38</xdr:row>
      <xdr:rowOff>139700</xdr:rowOff>
    </xdr:to>
    <xdr:sp macro="" textlink="">
      <xdr:nvSpPr>
        <xdr:cNvPr id="124" name="フローチャート: 判断 123"/>
        <xdr:cNvSpPr/>
      </xdr:nvSpPr>
      <xdr:spPr>
        <a:xfrm>
          <a:off x="62357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30" name="楕円 129"/>
        <xdr:cNvSpPr/>
      </xdr:nvSpPr>
      <xdr:spPr>
        <a:xfrm>
          <a:off x="9398000" y="6400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105427</xdr:rowOff>
    </xdr:from>
    <xdr:ext cx="469744" cy="259045"/>
    <xdr:sp macro="" textlink="">
      <xdr:nvSpPr>
        <xdr:cNvPr id="131" name="【図書館】&#10;一人当たり面積該当値テキスト"/>
        <xdr:cNvSpPr txBox="1"/>
      </xdr:nvSpPr>
      <xdr:spPr>
        <a:xfrm>
          <a:off x="9467850"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2" name="楕円 131"/>
        <xdr:cNvSpPr/>
      </xdr:nvSpPr>
      <xdr:spPr>
        <a:xfrm>
          <a:off x="8636000" y="6413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6350</xdr:rowOff>
    </xdr:from>
    <xdr:to>
      <xdr:col>55</xdr:col>
      <xdr:colOff>0</xdr:colOff>
      <xdr:row>39</xdr:row>
      <xdr:rowOff>19050</xdr:rowOff>
    </xdr:to>
    <xdr:cxnSp macro="">
      <xdr:nvCxnSpPr>
        <xdr:cNvPr id="133" name="直線コネクタ 132"/>
        <xdr:cNvCxnSpPr/>
      </xdr:nvCxnSpPr>
      <xdr:spPr>
        <a:xfrm flipV="1">
          <a:off x="8686800" y="6445250"/>
          <a:ext cx="7429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152400</xdr:rowOff>
    </xdr:from>
    <xdr:to>
      <xdr:col>46</xdr:col>
      <xdr:colOff>38100</xdr:colOff>
      <xdr:row>39</xdr:row>
      <xdr:rowOff>82550</xdr:rowOff>
    </xdr:to>
    <xdr:sp macro="" textlink="">
      <xdr:nvSpPr>
        <xdr:cNvPr id="134" name="楕円 133"/>
        <xdr:cNvSpPr/>
      </xdr:nvSpPr>
      <xdr:spPr>
        <a:xfrm>
          <a:off x="7842250" y="6426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31750</xdr:rowOff>
    </xdr:to>
    <xdr:cxnSp macro="">
      <xdr:nvCxnSpPr>
        <xdr:cNvPr id="135" name="直線コネクタ 134"/>
        <xdr:cNvCxnSpPr/>
      </xdr:nvCxnSpPr>
      <xdr:spPr>
        <a:xfrm flipV="1">
          <a:off x="7886700" y="6457950"/>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152400</xdr:rowOff>
    </xdr:from>
    <xdr:to>
      <xdr:col>41</xdr:col>
      <xdr:colOff>101600</xdr:colOff>
      <xdr:row>39</xdr:row>
      <xdr:rowOff>82550</xdr:rowOff>
    </xdr:to>
    <xdr:sp macro="" textlink="">
      <xdr:nvSpPr>
        <xdr:cNvPr id="136" name="楕円 135"/>
        <xdr:cNvSpPr/>
      </xdr:nvSpPr>
      <xdr:spPr>
        <a:xfrm>
          <a:off x="7029450" y="6426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31750</xdr:rowOff>
    </xdr:from>
    <xdr:to>
      <xdr:col>45</xdr:col>
      <xdr:colOff>177800</xdr:colOff>
      <xdr:row>39</xdr:row>
      <xdr:rowOff>31750</xdr:rowOff>
    </xdr:to>
    <xdr:cxnSp macro="">
      <xdr:nvCxnSpPr>
        <xdr:cNvPr id="137" name="直線コネクタ 136"/>
        <xdr:cNvCxnSpPr/>
      </xdr:nvCxnSpPr>
      <xdr:spPr>
        <a:xfrm>
          <a:off x="7080250" y="64706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165100</xdr:rowOff>
    </xdr:from>
    <xdr:to>
      <xdr:col>36</xdr:col>
      <xdr:colOff>165100</xdr:colOff>
      <xdr:row>39</xdr:row>
      <xdr:rowOff>95250</xdr:rowOff>
    </xdr:to>
    <xdr:sp macro="" textlink="">
      <xdr:nvSpPr>
        <xdr:cNvPr id="138" name="楕円 137"/>
        <xdr:cNvSpPr/>
      </xdr:nvSpPr>
      <xdr:spPr>
        <a:xfrm>
          <a:off x="6235700" y="6438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31750</xdr:rowOff>
    </xdr:from>
    <xdr:to>
      <xdr:col>41</xdr:col>
      <xdr:colOff>50800</xdr:colOff>
      <xdr:row>39</xdr:row>
      <xdr:rowOff>44450</xdr:rowOff>
    </xdr:to>
    <xdr:cxnSp macro="">
      <xdr:nvCxnSpPr>
        <xdr:cNvPr id="139" name="直線コネクタ 138"/>
        <xdr:cNvCxnSpPr/>
      </xdr:nvCxnSpPr>
      <xdr:spPr>
        <a:xfrm flipV="1">
          <a:off x="6286500" y="6470650"/>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118127</xdr:rowOff>
    </xdr:from>
    <xdr:ext cx="469744" cy="259045"/>
    <xdr:sp macro="" textlink="">
      <xdr:nvSpPr>
        <xdr:cNvPr id="140" name="n_1aveValue【図書館】&#10;一人当たり面積"/>
        <xdr:cNvSpPr txBox="1"/>
      </xdr:nvSpPr>
      <xdr:spPr>
        <a:xfrm>
          <a:off x="8458277" y="606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118127</xdr:rowOff>
    </xdr:from>
    <xdr:ext cx="469744" cy="259045"/>
    <xdr:sp macro="" textlink="">
      <xdr:nvSpPr>
        <xdr:cNvPr id="141" name="n_2aveValue【図書館】&#10;一人当たり面積"/>
        <xdr:cNvSpPr txBox="1"/>
      </xdr:nvSpPr>
      <xdr:spPr>
        <a:xfrm>
          <a:off x="7677227" y="606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118127</xdr:rowOff>
    </xdr:from>
    <xdr:ext cx="469744" cy="259045"/>
    <xdr:sp macro="" textlink="">
      <xdr:nvSpPr>
        <xdr:cNvPr id="142" name="n_3aveValue【図書館】&#10;一人当たり面積"/>
        <xdr:cNvSpPr txBox="1"/>
      </xdr:nvSpPr>
      <xdr:spPr>
        <a:xfrm>
          <a:off x="6864427" y="606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156227</xdr:rowOff>
    </xdr:from>
    <xdr:ext cx="469744" cy="259045"/>
    <xdr:sp macro="" textlink="">
      <xdr:nvSpPr>
        <xdr:cNvPr id="143" name="n_4aveValue【図書館】&#10;一人当たり面積"/>
        <xdr:cNvSpPr txBox="1"/>
      </xdr:nvSpPr>
      <xdr:spPr>
        <a:xfrm>
          <a:off x="607067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4" name="n_1mainValue【図書館】&#10;一人当たり面積"/>
        <xdr:cNvSpPr txBox="1"/>
      </xdr:nvSpPr>
      <xdr:spPr>
        <a:xfrm>
          <a:off x="8458277" y="649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73677</xdr:rowOff>
    </xdr:from>
    <xdr:ext cx="469744" cy="259045"/>
    <xdr:sp macro="" textlink="">
      <xdr:nvSpPr>
        <xdr:cNvPr id="145" name="n_2mainValue【図書館】&#10;一人当たり面積"/>
        <xdr:cNvSpPr txBox="1"/>
      </xdr:nvSpPr>
      <xdr:spPr>
        <a:xfrm>
          <a:off x="7677227" y="651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73677</xdr:rowOff>
    </xdr:from>
    <xdr:ext cx="469744" cy="259045"/>
    <xdr:sp macro="" textlink="">
      <xdr:nvSpPr>
        <xdr:cNvPr id="146" name="n_3mainValue【図書館】&#10;一人当たり面積"/>
        <xdr:cNvSpPr txBox="1"/>
      </xdr:nvSpPr>
      <xdr:spPr>
        <a:xfrm>
          <a:off x="6864427" y="651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86377</xdr:rowOff>
    </xdr:from>
    <xdr:ext cx="469744" cy="259045"/>
    <xdr:sp macro="" textlink="">
      <xdr:nvSpPr>
        <xdr:cNvPr id="147" name="n_4mainValue【図書館】&#10;一人当たり面積"/>
        <xdr:cNvSpPr txBox="1"/>
      </xdr:nvSpPr>
      <xdr:spPr>
        <a:xfrm>
          <a:off x="6070677" y="652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8" name="テキスト ボックス 157"/>
        <xdr:cNvSpPr txBox="1"/>
      </xdr:nvSpPr>
      <xdr:spPr>
        <a:xfrm>
          <a:off x="339891" y="10875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xdr:cNvCxnSpPr/>
      </xdr:nvCxnSpPr>
      <xdr:spPr>
        <a:xfrm>
          <a:off x="685800" y="1056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0" name="テキスト ボックス 159"/>
        <xdr:cNvSpPr txBox="1"/>
      </xdr:nvSpPr>
      <xdr:spPr>
        <a:xfrm>
          <a:off x="33989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xdr:cNvCxnSpPr/>
      </xdr:nvCxnSpPr>
      <xdr:spPr>
        <a:xfrm>
          <a:off x="685800" y="1012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xdr:cNvSpPr txBox="1"/>
      </xdr:nvSpPr>
      <xdr:spPr>
        <a:xfrm>
          <a:off x="339891" y="999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xdr:cNvCxnSpPr/>
      </xdr:nvCxnSpPr>
      <xdr:spPr>
        <a:xfrm>
          <a:off x="685800" y="969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xdr:cNvSpPr txBox="1"/>
      </xdr:nvSpPr>
      <xdr:spPr>
        <a:xfrm>
          <a:off x="339891" y="955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xdr:cNvCxnSpPr/>
      </xdr:nvCxnSpPr>
      <xdr:spPr>
        <a:xfrm>
          <a:off x="685800" y="9245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xdr:cNvSpPr txBox="1"/>
      </xdr:nvSpPr>
      <xdr:spPr>
        <a:xfrm>
          <a:off x="339891" y="9109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xdr:cNvSpPr txBox="1"/>
      </xdr:nvSpPr>
      <xdr:spPr>
        <a:xfrm>
          <a:off x="3398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52578</xdr:rowOff>
    </xdr:from>
    <xdr:to>
      <xdr:col>24</xdr:col>
      <xdr:colOff>62865</xdr:colOff>
      <xdr:row>64</xdr:row>
      <xdr:rowOff>82296</xdr:rowOff>
    </xdr:to>
    <xdr:cxnSp macro="">
      <xdr:nvCxnSpPr>
        <xdr:cNvPr id="170" name="直線コネクタ 169"/>
        <xdr:cNvCxnSpPr/>
      </xdr:nvCxnSpPr>
      <xdr:spPr>
        <a:xfrm flipV="1">
          <a:off x="4177665" y="9133078"/>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86123</xdr:rowOff>
    </xdr:from>
    <xdr:ext cx="405111" cy="259045"/>
    <xdr:sp macro="" textlink="">
      <xdr:nvSpPr>
        <xdr:cNvPr id="171" name="【体育館・プール】&#10;有形固定資産減価償却率最小値テキスト"/>
        <xdr:cNvSpPr txBox="1"/>
      </xdr:nvSpPr>
      <xdr:spPr>
        <a:xfrm>
          <a:off x="4216400" y="10652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82296</xdr:rowOff>
    </xdr:from>
    <xdr:to>
      <xdr:col>24</xdr:col>
      <xdr:colOff>152400</xdr:colOff>
      <xdr:row>64</xdr:row>
      <xdr:rowOff>82296</xdr:rowOff>
    </xdr:to>
    <xdr:cxnSp macro="">
      <xdr:nvCxnSpPr>
        <xdr:cNvPr id="172" name="直線コネクタ 171"/>
        <xdr:cNvCxnSpPr/>
      </xdr:nvCxnSpPr>
      <xdr:spPr>
        <a:xfrm>
          <a:off x="4108450" y="106486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170705</xdr:rowOff>
    </xdr:from>
    <xdr:ext cx="405111" cy="259045"/>
    <xdr:sp macro="" textlink="">
      <xdr:nvSpPr>
        <xdr:cNvPr id="173" name="【体育館・プール】&#10;有形固定資産減価償却率最大値テキスト"/>
        <xdr:cNvSpPr txBox="1"/>
      </xdr:nvSpPr>
      <xdr:spPr>
        <a:xfrm>
          <a:off x="4216400" y="8914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52578</xdr:rowOff>
    </xdr:from>
    <xdr:to>
      <xdr:col>24</xdr:col>
      <xdr:colOff>152400</xdr:colOff>
      <xdr:row>55</xdr:row>
      <xdr:rowOff>52578</xdr:rowOff>
    </xdr:to>
    <xdr:cxnSp macro="">
      <xdr:nvCxnSpPr>
        <xdr:cNvPr id="174" name="直線コネクタ 173"/>
        <xdr:cNvCxnSpPr/>
      </xdr:nvCxnSpPr>
      <xdr:spPr>
        <a:xfrm>
          <a:off x="4108450" y="91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134383</xdr:rowOff>
    </xdr:from>
    <xdr:ext cx="405111" cy="259045"/>
    <xdr:sp macro="" textlink="">
      <xdr:nvSpPr>
        <xdr:cNvPr id="175" name="【体育館・プール】&#10;有形固定資産減価償却率平均値テキスト"/>
        <xdr:cNvSpPr txBox="1"/>
      </xdr:nvSpPr>
      <xdr:spPr>
        <a:xfrm>
          <a:off x="4216400" y="97101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111506</xdr:rowOff>
    </xdr:from>
    <xdr:to>
      <xdr:col>24</xdr:col>
      <xdr:colOff>114300</xdr:colOff>
      <xdr:row>60</xdr:row>
      <xdr:rowOff>41656</xdr:rowOff>
    </xdr:to>
    <xdr:sp macro="" textlink="">
      <xdr:nvSpPr>
        <xdr:cNvPr id="176" name="フローチャート: 判断 175"/>
        <xdr:cNvSpPr/>
      </xdr:nvSpPr>
      <xdr:spPr>
        <a:xfrm>
          <a:off x="4127500" y="985240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134366</xdr:rowOff>
    </xdr:from>
    <xdr:to>
      <xdr:col>20</xdr:col>
      <xdr:colOff>38100</xdr:colOff>
      <xdr:row>58</xdr:row>
      <xdr:rowOff>64516</xdr:rowOff>
    </xdr:to>
    <xdr:sp macro="" textlink="">
      <xdr:nvSpPr>
        <xdr:cNvPr id="177" name="フローチャート: 判断 176"/>
        <xdr:cNvSpPr/>
      </xdr:nvSpPr>
      <xdr:spPr>
        <a:xfrm>
          <a:off x="3384550" y="95450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56</xdr:row>
      <xdr:rowOff>168656</xdr:rowOff>
    </xdr:from>
    <xdr:to>
      <xdr:col>15</xdr:col>
      <xdr:colOff>101600</xdr:colOff>
      <xdr:row>57</xdr:row>
      <xdr:rowOff>98806</xdr:rowOff>
    </xdr:to>
    <xdr:sp macro="" textlink="">
      <xdr:nvSpPr>
        <xdr:cNvPr id="178" name="フローチャート: 判断 177"/>
        <xdr:cNvSpPr/>
      </xdr:nvSpPr>
      <xdr:spPr>
        <a:xfrm>
          <a:off x="2571750" y="940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55</xdr:row>
      <xdr:rowOff>148082</xdr:rowOff>
    </xdr:from>
    <xdr:to>
      <xdr:col>10</xdr:col>
      <xdr:colOff>165100</xdr:colOff>
      <xdr:row>56</xdr:row>
      <xdr:rowOff>78232</xdr:rowOff>
    </xdr:to>
    <xdr:sp macro="" textlink="">
      <xdr:nvSpPr>
        <xdr:cNvPr id="179" name="フローチャート: 判断 178"/>
        <xdr:cNvSpPr/>
      </xdr:nvSpPr>
      <xdr:spPr>
        <a:xfrm>
          <a:off x="1778000" y="9228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54</xdr:row>
      <xdr:rowOff>154940</xdr:rowOff>
    </xdr:from>
    <xdr:to>
      <xdr:col>6</xdr:col>
      <xdr:colOff>38100</xdr:colOff>
      <xdr:row>55</xdr:row>
      <xdr:rowOff>85090</xdr:rowOff>
    </xdr:to>
    <xdr:sp macro="" textlink="">
      <xdr:nvSpPr>
        <xdr:cNvPr id="180" name="フローチャート: 判断 179"/>
        <xdr:cNvSpPr/>
      </xdr:nvSpPr>
      <xdr:spPr>
        <a:xfrm>
          <a:off x="984250" y="9070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88646</xdr:rowOff>
    </xdr:from>
    <xdr:to>
      <xdr:col>24</xdr:col>
      <xdr:colOff>114300</xdr:colOff>
      <xdr:row>62</xdr:row>
      <xdr:rowOff>18796</xdr:rowOff>
    </xdr:to>
    <xdr:sp macro="" textlink="">
      <xdr:nvSpPr>
        <xdr:cNvPr id="186" name="楕円 185"/>
        <xdr:cNvSpPr/>
      </xdr:nvSpPr>
      <xdr:spPr>
        <a:xfrm>
          <a:off x="4127500" y="101597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67073</xdr:rowOff>
    </xdr:from>
    <xdr:ext cx="405111" cy="259045"/>
    <xdr:sp macro="" textlink="">
      <xdr:nvSpPr>
        <xdr:cNvPr id="187" name="【体育館・プール】&#10;有形固定資産減価償却率該当値テキスト"/>
        <xdr:cNvSpPr txBox="1"/>
      </xdr:nvSpPr>
      <xdr:spPr>
        <a:xfrm>
          <a:off x="4216400" y="10138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77216</xdr:rowOff>
    </xdr:from>
    <xdr:to>
      <xdr:col>20</xdr:col>
      <xdr:colOff>38100</xdr:colOff>
      <xdr:row>61</xdr:row>
      <xdr:rowOff>7366</xdr:rowOff>
    </xdr:to>
    <xdr:sp macro="" textlink="">
      <xdr:nvSpPr>
        <xdr:cNvPr id="188" name="楕円 187"/>
        <xdr:cNvSpPr/>
      </xdr:nvSpPr>
      <xdr:spPr>
        <a:xfrm>
          <a:off x="3384550" y="99832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128016</xdr:rowOff>
    </xdr:from>
    <xdr:to>
      <xdr:col>24</xdr:col>
      <xdr:colOff>63500</xdr:colOff>
      <xdr:row>61</xdr:row>
      <xdr:rowOff>139446</xdr:rowOff>
    </xdr:to>
    <xdr:cxnSp macro="">
      <xdr:nvCxnSpPr>
        <xdr:cNvPr id="189" name="直線コネクタ 188"/>
        <xdr:cNvCxnSpPr/>
      </xdr:nvCxnSpPr>
      <xdr:spPr>
        <a:xfrm>
          <a:off x="3429000" y="10034016"/>
          <a:ext cx="749300" cy="17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56642</xdr:rowOff>
    </xdr:from>
    <xdr:to>
      <xdr:col>15</xdr:col>
      <xdr:colOff>101600</xdr:colOff>
      <xdr:row>59</xdr:row>
      <xdr:rowOff>158242</xdr:rowOff>
    </xdr:to>
    <xdr:sp macro="" textlink="">
      <xdr:nvSpPr>
        <xdr:cNvPr id="190" name="楕円 189"/>
        <xdr:cNvSpPr/>
      </xdr:nvSpPr>
      <xdr:spPr>
        <a:xfrm>
          <a:off x="2571750" y="979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107442</xdr:rowOff>
    </xdr:from>
    <xdr:to>
      <xdr:col>19</xdr:col>
      <xdr:colOff>177800</xdr:colOff>
      <xdr:row>60</xdr:row>
      <xdr:rowOff>128016</xdr:rowOff>
    </xdr:to>
    <xdr:cxnSp macro="">
      <xdr:nvCxnSpPr>
        <xdr:cNvPr id="191" name="直線コネクタ 190"/>
        <xdr:cNvCxnSpPr/>
      </xdr:nvCxnSpPr>
      <xdr:spPr>
        <a:xfrm>
          <a:off x="2622550" y="9848342"/>
          <a:ext cx="806450" cy="18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26924</xdr:rowOff>
    </xdr:from>
    <xdr:to>
      <xdr:col>10</xdr:col>
      <xdr:colOff>165100</xdr:colOff>
      <xdr:row>58</xdr:row>
      <xdr:rowOff>128524</xdr:rowOff>
    </xdr:to>
    <xdr:sp macro="" textlink="">
      <xdr:nvSpPr>
        <xdr:cNvPr id="192" name="楕円 191"/>
        <xdr:cNvSpPr/>
      </xdr:nvSpPr>
      <xdr:spPr>
        <a:xfrm>
          <a:off x="1778000" y="960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77724</xdr:rowOff>
    </xdr:from>
    <xdr:to>
      <xdr:col>15</xdr:col>
      <xdr:colOff>50800</xdr:colOff>
      <xdr:row>59</xdr:row>
      <xdr:rowOff>107442</xdr:rowOff>
    </xdr:to>
    <xdr:cxnSp macro="">
      <xdr:nvCxnSpPr>
        <xdr:cNvPr id="193" name="直線コネクタ 192"/>
        <xdr:cNvCxnSpPr/>
      </xdr:nvCxnSpPr>
      <xdr:spPr>
        <a:xfrm>
          <a:off x="1828800" y="9653524"/>
          <a:ext cx="793750" cy="19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24638</xdr:rowOff>
    </xdr:from>
    <xdr:to>
      <xdr:col>6</xdr:col>
      <xdr:colOff>38100</xdr:colOff>
      <xdr:row>57</xdr:row>
      <xdr:rowOff>126238</xdr:rowOff>
    </xdr:to>
    <xdr:sp macro="" textlink="">
      <xdr:nvSpPr>
        <xdr:cNvPr id="194" name="楕円 193"/>
        <xdr:cNvSpPr/>
      </xdr:nvSpPr>
      <xdr:spPr>
        <a:xfrm>
          <a:off x="984250" y="94353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75438</xdr:rowOff>
    </xdr:from>
    <xdr:to>
      <xdr:col>10</xdr:col>
      <xdr:colOff>114300</xdr:colOff>
      <xdr:row>58</xdr:row>
      <xdr:rowOff>77724</xdr:rowOff>
    </xdr:to>
    <xdr:cxnSp macro="">
      <xdr:nvCxnSpPr>
        <xdr:cNvPr id="195" name="直線コネクタ 194"/>
        <xdr:cNvCxnSpPr/>
      </xdr:nvCxnSpPr>
      <xdr:spPr>
        <a:xfrm>
          <a:off x="1028700" y="9486138"/>
          <a:ext cx="800100" cy="16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81043</xdr:rowOff>
    </xdr:from>
    <xdr:ext cx="405111" cy="259045"/>
    <xdr:sp macro="" textlink="">
      <xdr:nvSpPr>
        <xdr:cNvPr id="196" name="n_1aveValue【体育館・プール】&#10;有形固定資産減価償却率"/>
        <xdr:cNvSpPr txBox="1"/>
      </xdr:nvSpPr>
      <xdr:spPr>
        <a:xfrm>
          <a:off x="3239144" y="9326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115333</xdr:rowOff>
    </xdr:from>
    <xdr:ext cx="405111" cy="259045"/>
    <xdr:sp macro="" textlink="">
      <xdr:nvSpPr>
        <xdr:cNvPr id="197" name="n_2aveValue【体育館・プール】&#10;有形固定資産減価償却率"/>
        <xdr:cNvSpPr txBox="1"/>
      </xdr:nvSpPr>
      <xdr:spPr>
        <a:xfrm>
          <a:off x="2439044" y="9195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94759</xdr:rowOff>
    </xdr:from>
    <xdr:ext cx="405111" cy="259045"/>
    <xdr:sp macro="" textlink="">
      <xdr:nvSpPr>
        <xdr:cNvPr id="198" name="n_3aveValue【体育館・プール】&#10;有形固定資産減価償却率"/>
        <xdr:cNvSpPr txBox="1"/>
      </xdr:nvSpPr>
      <xdr:spPr>
        <a:xfrm>
          <a:off x="1645294" y="901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53</xdr:row>
      <xdr:rowOff>101617</xdr:rowOff>
    </xdr:from>
    <xdr:ext cx="405111" cy="259045"/>
    <xdr:sp macro="" textlink="">
      <xdr:nvSpPr>
        <xdr:cNvPr id="199" name="n_4aveValue【体育館・プール】&#10;有形固定資産減価償却率"/>
        <xdr:cNvSpPr txBox="1"/>
      </xdr:nvSpPr>
      <xdr:spPr>
        <a:xfrm>
          <a:off x="851544" y="885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169943</xdr:rowOff>
    </xdr:from>
    <xdr:ext cx="405111" cy="259045"/>
    <xdr:sp macro="" textlink="">
      <xdr:nvSpPr>
        <xdr:cNvPr id="200" name="n_1mainValue【体育館・プール】&#10;有形固定資産減価償却率"/>
        <xdr:cNvSpPr txBox="1"/>
      </xdr:nvSpPr>
      <xdr:spPr>
        <a:xfrm>
          <a:off x="3239144" y="10069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149369</xdr:rowOff>
    </xdr:from>
    <xdr:ext cx="405111" cy="259045"/>
    <xdr:sp macro="" textlink="">
      <xdr:nvSpPr>
        <xdr:cNvPr id="201" name="n_2mainValue【体育館・プール】&#10;有形固定資産減価償却率"/>
        <xdr:cNvSpPr txBox="1"/>
      </xdr:nvSpPr>
      <xdr:spPr>
        <a:xfrm>
          <a:off x="2439044" y="989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119651</xdr:rowOff>
    </xdr:from>
    <xdr:ext cx="405111" cy="259045"/>
    <xdr:sp macro="" textlink="">
      <xdr:nvSpPr>
        <xdr:cNvPr id="202" name="n_3mainValue【体育館・プール】&#10;有形固定資産減価償却率"/>
        <xdr:cNvSpPr txBox="1"/>
      </xdr:nvSpPr>
      <xdr:spPr>
        <a:xfrm>
          <a:off x="1645294" y="9695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117365</xdr:rowOff>
    </xdr:from>
    <xdr:ext cx="405111" cy="259045"/>
    <xdr:sp macro="" textlink="">
      <xdr:nvSpPr>
        <xdr:cNvPr id="203" name="n_4mainValue【体育館・プール】&#10;有形固定資産減価償却率"/>
        <xdr:cNvSpPr txBox="1"/>
      </xdr:nvSpPr>
      <xdr:spPr>
        <a:xfrm>
          <a:off x="851544" y="9528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4" name="テキスト ボックス 213"/>
        <xdr:cNvSpPr txBox="1"/>
      </xdr:nvSpPr>
      <xdr:spPr>
        <a:xfrm>
          <a:off x="55272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xdr:cNvCxnSpPr/>
      </xdr:nvCxnSpPr>
      <xdr:spPr>
        <a:xfrm>
          <a:off x="5956300" y="106970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xdr:cNvSpPr txBox="1"/>
      </xdr:nvSpPr>
      <xdr:spPr>
        <a:xfrm>
          <a:off x="552722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xdr:cNvCxnSpPr/>
      </xdr:nvCxnSpPr>
      <xdr:spPr>
        <a:xfrm>
          <a:off x="5956300" y="103831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xdr:cNvSpPr txBox="1"/>
      </xdr:nvSpPr>
      <xdr:spPr>
        <a:xfrm>
          <a:off x="552722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xdr:cNvCxnSpPr/>
      </xdr:nvCxnSpPr>
      <xdr:spPr>
        <a:xfrm>
          <a:off x="5956300" y="100692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xdr:cNvSpPr txBox="1"/>
      </xdr:nvSpPr>
      <xdr:spPr>
        <a:xfrm>
          <a:off x="552722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xdr:cNvCxnSpPr/>
      </xdr:nvCxnSpPr>
      <xdr:spPr>
        <a:xfrm>
          <a:off x="5956300" y="974906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xdr:cNvSpPr txBox="1"/>
      </xdr:nvSpPr>
      <xdr:spPr>
        <a:xfrm>
          <a:off x="552722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xdr:cNvCxnSpPr/>
      </xdr:nvCxnSpPr>
      <xdr:spPr>
        <a:xfrm>
          <a:off x="5956300" y="94351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xdr:cNvSpPr txBox="1"/>
      </xdr:nvSpPr>
      <xdr:spPr>
        <a:xfrm>
          <a:off x="552722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xdr:cNvCxnSpPr/>
      </xdr:nvCxnSpPr>
      <xdr:spPr>
        <a:xfrm>
          <a:off x="5956300" y="91213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xdr:cNvSpPr txBox="1"/>
      </xdr:nvSpPr>
      <xdr:spPr>
        <a:xfrm>
          <a:off x="552722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166551</xdr:rowOff>
    </xdr:from>
    <xdr:to>
      <xdr:col>54</xdr:col>
      <xdr:colOff>189865</xdr:colOff>
      <xdr:row>64</xdr:row>
      <xdr:rowOff>68580</xdr:rowOff>
    </xdr:to>
    <xdr:cxnSp macro="">
      <xdr:nvCxnSpPr>
        <xdr:cNvPr id="230" name="直線コネクタ 229"/>
        <xdr:cNvCxnSpPr/>
      </xdr:nvCxnSpPr>
      <xdr:spPr>
        <a:xfrm flipV="1">
          <a:off x="9429115" y="9081951"/>
          <a:ext cx="0" cy="155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72407</xdr:rowOff>
    </xdr:from>
    <xdr:ext cx="469744" cy="259045"/>
    <xdr:sp macro="" textlink="">
      <xdr:nvSpPr>
        <xdr:cNvPr id="231" name="【体育館・プール】&#10;一人当たり面積最小値テキスト"/>
        <xdr:cNvSpPr txBox="1"/>
      </xdr:nvSpPr>
      <xdr:spPr>
        <a:xfrm>
          <a:off x="9467850" y="1063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68580</xdr:rowOff>
    </xdr:from>
    <xdr:to>
      <xdr:col>55</xdr:col>
      <xdr:colOff>88900</xdr:colOff>
      <xdr:row>64</xdr:row>
      <xdr:rowOff>68580</xdr:rowOff>
    </xdr:to>
    <xdr:cxnSp macro="">
      <xdr:nvCxnSpPr>
        <xdr:cNvPr id="232" name="直線コネクタ 231"/>
        <xdr:cNvCxnSpPr/>
      </xdr:nvCxnSpPr>
      <xdr:spPr>
        <a:xfrm>
          <a:off x="9359900" y="106349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113228</xdr:rowOff>
    </xdr:from>
    <xdr:ext cx="469744" cy="259045"/>
    <xdr:sp macro="" textlink="">
      <xdr:nvSpPr>
        <xdr:cNvPr id="233" name="【体育館・プール】&#10;一人当たり面積最大値テキスト"/>
        <xdr:cNvSpPr txBox="1"/>
      </xdr:nvSpPr>
      <xdr:spPr>
        <a:xfrm>
          <a:off x="9467850" y="886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166551</xdr:rowOff>
    </xdr:from>
    <xdr:to>
      <xdr:col>55</xdr:col>
      <xdr:colOff>88900</xdr:colOff>
      <xdr:row>54</xdr:row>
      <xdr:rowOff>166551</xdr:rowOff>
    </xdr:to>
    <xdr:cxnSp macro="">
      <xdr:nvCxnSpPr>
        <xdr:cNvPr id="234" name="直線コネクタ 233"/>
        <xdr:cNvCxnSpPr/>
      </xdr:nvCxnSpPr>
      <xdr:spPr>
        <a:xfrm>
          <a:off x="9359900" y="90819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14168</xdr:rowOff>
    </xdr:from>
    <xdr:ext cx="469744" cy="259045"/>
    <xdr:sp macro="" textlink="">
      <xdr:nvSpPr>
        <xdr:cNvPr id="235" name="【体育館・プール】&#10;一人当たり面積平均値テキスト"/>
        <xdr:cNvSpPr txBox="1"/>
      </xdr:nvSpPr>
      <xdr:spPr>
        <a:xfrm>
          <a:off x="9467850" y="100852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35741</xdr:rowOff>
    </xdr:from>
    <xdr:to>
      <xdr:col>55</xdr:col>
      <xdr:colOff>50800</xdr:colOff>
      <xdr:row>61</xdr:row>
      <xdr:rowOff>137341</xdr:rowOff>
    </xdr:to>
    <xdr:sp macro="" textlink="">
      <xdr:nvSpPr>
        <xdr:cNvPr id="236" name="フローチャート: 判断 235"/>
        <xdr:cNvSpPr/>
      </xdr:nvSpPr>
      <xdr:spPr>
        <a:xfrm>
          <a:off x="9398000" y="1010684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35741</xdr:rowOff>
    </xdr:from>
    <xdr:to>
      <xdr:col>50</xdr:col>
      <xdr:colOff>165100</xdr:colOff>
      <xdr:row>61</xdr:row>
      <xdr:rowOff>137341</xdr:rowOff>
    </xdr:to>
    <xdr:sp macro="" textlink="">
      <xdr:nvSpPr>
        <xdr:cNvPr id="237" name="フローチャート: 判断 236"/>
        <xdr:cNvSpPr/>
      </xdr:nvSpPr>
      <xdr:spPr>
        <a:xfrm>
          <a:off x="8636000" y="1010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58601</xdr:rowOff>
    </xdr:from>
    <xdr:to>
      <xdr:col>46</xdr:col>
      <xdr:colOff>38100</xdr:colOff>
      <xdr:row>61</xdr:row>
      <xdr:rowOff>160201</xdr:rowOff>
    </xdr:to>
    <xdr:sp macro="" textlink="">
      <xdr:nvSpPr>
        <xdr:cNvPr id="238" name="フローチャート: 判断 237"/>
        <xdr:cNvSpPr/>
      </xdr:nvSpPr>
      <xdr:spPr>
        <a:xfrm>
          <a:off x="7842250" y="1012970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68399</xdr:rowOff>
    </xdr:from>
    <xdr:to>
      <xdr:col>41</xdr:col>
      <xdr:colOff>101600</xdr:colOff>
      <xdr:row>61</xdr:row>
      <xdr:rowOff>169999</xdr:rowOff>
    </xdr:to>
    <xdr:sp macro="" textlink="">
      <xdr:nvSpPr>
        <xdr:cNvPr id="239" name="フローチャート: 判断 238"/>
        <xdr:cNvSpPr/>
      </xdr:nvSpPr>
      <xdr:spPr>
        <a:xfrm>
          <a:off x="7029450" y="101394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125549</xdr:rowOff>
    </xdr:from>
    <xdr:to>
      <xdr:col>36</xdr:col>
      <xdr:colOff>165100</xdr:colOff>
      <xdr:row>63</xdr:row>
      <xdr:rowOff>55699</xdr:rowOff>
    </xdr:to>
    <xdr:sp macro="" textlink="">
      <xdr:nvSpPr>
        <xdr:cNvPr id="240" name="フローチャート: 判断 239"/>
        <xdr:cNvSpPr/>
      </xdr:nvSpPr>
      <xdr:spPr>
        <a:xfrm>
          <a:off x="6235700" y="103617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96157</xdr:rowOff>
    </xdr:from>
    <xdr:to>
      <xdr:col>55</xdr:col>
      <xdr:colOff>50800</xdr:colOff>
      <xdr:row>61</xdr:row>
      <xdr:rowOff>26307</xdr:rowOff>
    </xdr:to>
    <xdr:sp macro="" textlink="">
      <xdr:nvSpPr>
        <xdr:cNvPr id="246" name="楕円 245"/>
        <xdr:cNvSpPr/>
      </xdr:nvSpPr>
      <xdr:spPr>
        <a:xfrm>
          <a:off x="9398000" y="100021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119034</xdr:rowOff>
    </xdr:from>
    <xdr:ext cx="469744" cy="259045"/>
    <xdr:sp macro="" textlink="">
      <xdr:nvSpPr>
        <xdr:cNvPr id="247" name="【体育館・プール】&#10;一人当たり面積該当値テキスト"/>
        <xdr:cNvSpPr txBox="1"/>
      </xdr:nvSpPr>
      <xdr:spPr>
        <a:xfrm>
          <a:off x="9467850" y="985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109220</xdr:rowOff>
    </xdr:from>
    <xdr:to>
      <xdr:col>50</xdr:col>
      <xdr:colOff>165100</xdr:colOff>
      <xdr:row>61</xdr:row>
      <xdr:rowOff>39370</xdr:rowOff>
    </xdr:to>
    <xdr:sp macro="" textlink="">
      <xdr:nvSpPr>
        <xdr:cNvPr id="248" name="楕円 247"/>
        <xdr:cNvSpPr/>
      </xdr:nvSpPr>
      <xdr:spPr>
        <a:xfrm>
          <a:off x="8636000" y="10015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146957</xdr:rowOff>
    </xdr:from>
    <xdr:to>
      <xdr:col>55</xdr:col>
      <xdr:colOff>0</xdr:colOff>
      <xdr:row>60</xdr:row>
      <xdr:rowOff>160020</xdr:rowOff>
    </xdr:to>
    <xdr:cxnSp macro="">
      <xdr:nvCxnSpPr>
        <xdr:cNvPr id="249" name="直線コネクタ 248"/>
        <xdr:cNvCxnSpPr/>
      </xdr:nvCxnSpPr>
      <xdr:spPr>
        <a:xfrm flipV="1">
          <a:off x="8686800" y="10052957"/>
          <a:ext cx="7429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122283</xdr:rowOff>
    </xdr:from>
    <xdr:to>
      <xdr:col>46</xdr:col>
      <xdr:colOff>38100</xdr:colOff>
      <xdr:row>61</xdr:row>
      <xdr:rowOff>52433</xdr:rowOff>
    </xdr:to>
    <xdr:sp macro="" textlink="">
      <xdr:nvSpPr>
        <xdr:cNvPr id="250" name="楕円 249"/>
        <xdr:cNvSpPr/>
      </xdr:nvSpPr>
      <xdr:spPr>
        <a:xfrm>
          <a:off x="7842250" y="1002828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160020</xdr:rowOff>
    </xdr:from>
    <xdr:to>
      <xdr:col>50</xdr:col>
      <xdr:colOff>114300</xdr:colOff>
      <xdr:row>61</xdr:row>
      <xdr:rowOff>1633</xdr:rowOff>
    </xdr:to>
    <xdr:cxnSp macro="">
      <xdr:nvCxnSpPr>
        <xdr:cNvPr id="251" name="直線コネクタ 250"/>
        <xdr:cNvCxnSpPr/>
      </xdr:nvCxnSpPr>
      <xdr:spPr>
        <a:xfrm flipV="1">
          <a:off x="7886700" y="10066020"/>
          <a:ext cx="800100" cy="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132080</xdr:rowOff>
    </xdr:from>
    <xdr:to>
      <xdr:col>41</xdr:col>
      <xdr:colOff>101600</xdr:colOff>
      <xdr:row>61</xdr:row>
      <xdr:rowOff>62230</xdr:rowOff>
    </xdr:to>
    <xdr:sp macro="" textlink="">
      <xdr:nvSpPr>
        <xdr:cNvPr id="252" name="楕円 251"/>
        <xdr:cNvSpPr/>
      </xdr:nvSpPr>
      <xdr:spPr>
        <a:xfrm>
          <a:off x="7029450" y="100380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1633</xdr:rowOff>
    </xdr:from>
    <xdr:to>
      <xdr:col>45</xdr:col>
      <xdr:colOff>177800</xdr:colOff>
      <xdr:row>61</xdr:row>
      <xdr:rowOff>11430</xdr:rowOff>
    </xdr:to>
    <xdr:cxnSp macro="">
      <xdr:nvCxnSpPr>
        <xdr:cNvPr id="253" name="直線コネクタ 252"/>
        <xdr:cNvCxnSpPr/>
      </xdr:nvCxnSpPr>
      <xdr:spPr>
        <a:xfrm flipV="1">
          <a:off x="7080250" y="10072733"/>
          <a:ext cx="80645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145143</xdr:rowOff>
    </xdr:from>
    <xdr:to>
      <xdr:col>36</xdr:col>
      <xdr:colOff>165100</xdr:colOff>
      <xdr:row>61</xdr:row>
      <xdr:rowOff>75293</xdr:rowOff>
    </xdr:to>
    <xdr:sp macro="" textlink="">
      <xdr:nvSpPr>
        <xdr:cNvPr id="254" name="楕円 253"/>
        <xdr:cNvSpPr/>
      </xdr:nvSpPr>
      <xdr:spPr>
        <a:xfrm>
          <a:off x="6235700" y="100511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11430</xdr:rowOff>
    </xdr:from>
    <xdr:to>
      <xdr:col>41</xdr:col>
      <xdr:colOff>50800</xdr:colOff>
      <xdr:row>61</xdr:row>
      <xdr:rowOff>24493</xdr:rowOff>
    </xdr:to>
    <xdr:cxnSp macro="">
      <xdr:nvCxnSpPr>
        <xdr:cNvPr id="255" name="直線コネクタ 254"/>
        <xdr:cNvCxnSpPr/>
      </xdr:nvCxnSpPr>
      <xdr:spPr>
        <a:xfrm flipV="1">
          <a:off x="6286500" y="10082530"/>
          <a:ext cx="7937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128468</xdr:rowOff>
    </xdr:from>
    <xdr:ext cx="469744" cy="259045"/>
    <xdr:sp macro="" textlink="">
      <xdr:nvSpPr>
        <xdr:cNvPr id="256" name="n_1aveValue【体育館・プール】&#10;一人当たり面積"/>
        <xdr:cNvSpPr txBox="1"/>
      </xdr:nvSpPr>
      <xdr:spPr>
        <a:xfrm>
          <a:off x="8458277" y="1019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151328</xdr:rowOff>
    </xdr:from>
    <xdr:ext cx="469744" cy="259045"/>
    <xdr:sp macro="" textlink="">
      <xdr:nvSpPr>
        <xdr:cNvPr id="257" name="n_2aveValue【体育館・プール】&#10;一人当たり面積"/>
        <xdr:cNvSpPr txBox="1"/>
      </xdr:nvSpPr>
      <xdr:spPr>
        <a:xfrm>
          <a:off x="7677227" y="1022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161126</xdr:rowOff>
    </xdr:from>
    <xdr:ext cx="469744" cy="259045"/>
    <xdr:sp macro="" textlink="">
      <xdr:nvSpPr>
        <xdr:cNvPr id="258" name="n_3aveValue【体育館・プール】&#10;一人当たり面積"/>
        <xdr:cNvSpPr txBox="1"/>
      </xdr:nvSpPr>
      <xdr:spPr>
        <a:xfrm>
          <a:off x="6864427" y="1023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46826</xdr:rowOff>
    </xdr:from>
    <xdr:ext cx="469744" cy="259045"/>
    <xdr:sp macro="" textlink="">
      <xdr:nvSpPr>
        <xdr:cNvPr id="259" name="n_4aveValue【体育館・プール】&#10;一人当たり面積"/>
        <xdr:cNvSpPr txBox="1"/>
      </xdr:nvSpPr>
      <xdr:spPr>
        <a:xfrm>
          <a:off x="6070677" y="1044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55897</xdr:rowOff>
    </xdr:from>
    <xdr:ext cx="469744" cy="259045"/>
    <xdr:sp macro="" textlink="">
      <xdr:nvSpPr>
        <xdr:cNvPr id="260" name="n_1mainValue【体育館・プール】&#10;一人当たり面積"/>
        <xdr:cNvSpPr txBox="1"/>
      </xdr:nvSpPr>
      <xdr:spPr>
        <a:xfrm>
          <a:off x="8458277" y="9796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68960</xdr:rowOff>
    </xdr:from>
    <xdr:ext cx="469744" cy="259045"/>
    <xdr:sp macro="" textlink="">
      <xdr:nvSpPr>
        <xdr:cNvPr id="261" name="n_2mainValue【体育館・プール】&#10;一人当たり面積"/>
        <xdr:cNvSpPr txBox="1"/>
      </xdr:nvSpPr>
      <xdr:spPr>
        <a:xfrm>
          <a:off x="7677227" y="9809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78757</xdr:rowOff>
    </xdr:from>
    <xdr:ext cx="469744" cy="259045"/>
    <xdr:sp macro="" textlink="">
      <xdr:nvSpPr>
        <xdr:cNvPr id="262" name="n_3mainValue【体育館・プール】&#10;一人当たり面積"/>
        <xdr:cNvSpPr txBox="1"/>
      </xdr:nvSpPr>
      <xdr:spPr>
        <a:xfrm>
          <a:off x="6864427" y="981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91820</xdr:rowOff>
    </xdr:from>
    <xdr:ext cx="469744" cy="259045"/>
    <xdr:sp macro="" textlink="">
      <xdr:nvSpPr>
        <xdr:cNvPr id="263" name="n_4mainValue【体育館・プール】&#10;一人当たり面積"/>
        <xdr:cNvSpPr txBox="1"/>
      </xdr:nvSpPr>
      <xdr:spPr>
        <a:xfrm>
          <a:off x="6070677" y="9832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4" name="テキスト ボックス 273"/>
        <xdr:cNvSpPr txBox="1"/>
      </xdr:nvSpPr>
      <xdr:spPr>
        <a:xfrm>
          <a:off x="339891" y="1453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xdr:cNvCxnSpPr/>
      </xdr:nvCxnSpPr>
      <xdr:spPr>
        <a:xfrm>
          <a:off x="6858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6" name="テキスト ボックス 275"/>
        <xdr:cNvSpPr txBox="1"/>
      </xdr:nvSpPr>
      <xdr:spPr>
        <a:xfrm>
          <a:off x="339891" y="14100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xdr:cNvCxnSpPr/>
      </xdr:nvCxnSpPr>
      <xdr:spPr>
        <a:xfrm>
          <a:off x="6858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xdr:cNvSpPr txBox="1"/>
      </xdr:nvSpPr>
      <xdr:spPr>
        <a:xfrm>
          <a:off x="3398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xdr:cNvCxnSpPr/>
      </xdr:nvCxnSpPr>
      <xdr:spPr>
        <a:xfrm>
          <a:off x="6858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xdr:cNvSpPr txBox="1"/>
      </xdr:nvSpPr>
      <xdr:spPr>
        <a:xfrm>
          <a:off x="3398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xdr:cNvCxnSpPr/>
      </xdr:nvCxnSpPr>
      <xdr:spPr>
        <a:xfrm>
          <a:off x="6858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xdr:cNvSpPr txBox="1"/>
      </xdr:nvSpPr>
      <xdr:spPr>
        <a:xfrm>
          <a:off x="3398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xdr:cNvSpPr txBox="1"/>
      </xdr:nvSpPr>
      <xdr:spPr>
        <a:xfrm>
          <a:off x="3398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129539</xdr:rowOff>
    </xdr:from>
    <xdr:to>
      <xdr:col>24</xdr:col>
      <xdr:colOff>62865</xdr:colOff>
      <xdr:row>86</xdr:row>
      <xdr:rowOff>65532</xdr:rowOff>
    </xdr:to>
    <xdr:cxnSp macro="">
      <xdr:nvCxnSpPr>
        <xdr:cNvPr id="286" name="直線コネクタ 285"/>
        <xdr:cNvCxnSpPr/>
      </xdr:nvCxnSpPr>
      <xdr:spPr>
        <a:xfrm flipV="1">
          <a:off x="4177665" y="13007339"/>
          <a:ext cx="0" cy="1256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69359</xdr:rowOff>
    </xdr:from>
    <xdr:ext cx="405111" cy="259045"/>
    <xdr:sp macro="" textlink="">
      <xdr:nvSpPr>
        <xdr:cNvPr id="287" name="【福祉施設】&#10;有形固定資産減価償却率最小値テキスト"/>
        <xdr:cNvSpPr txBox="1"/>
      </xdr:nvSpPr>
      <xdr:spPr>
        <a:xfrm>
          <a:off x="4216400" y="14267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65532</xdr:rowOff>
    </xdr:from>
    <xdr:to>
      <xdr:col>24</xdr:col>
      <xdr:colOff>152400</xdr:colOff>
      <xdr:row>86</xdr:row>
      <xdr:rowOff>65532</xdr:rowOff>
    </xdr:to>
    <xdr:cxnSp macro="">
      <xdr:nvCxnSpPr>
        <xdr:cNvPr id="288" name="直線コネクタ 287"/>
        <xdr:cNvCxnSpPr/>
      </xdr:nvCxnSpPr>
      <xdr:spPr>
        <a:xfrm>
          <a:off x="4108450" y="142641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76216</xdr:rowOff>
    </xdr:from>
    <xdr:ext cx="405111" cy="259045"/>
    <xdr:sp macro="" textlink="">
      <xdr:nvSpPr>
        <xdr:cNvPr id="289" name="【福祉施設】&#10;有形固定資産減価償却率最大値テキスト"/>
        <xdr:cNvSpPr txBox="1"/>
      </xdr:nvSpPr>
      <xdr:spPr>
        <a:xfrm>
          <a:off x="4216400" y="1278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129539</xdr:rowOff>
    </xdr:from>
    <xdr:to>
      <xdr:col>24</xdr:col>
      <xdr:colOff>152400</xdr:colOff>
      <xdr:row>78</xdr:row>
      <xdr:rowOff>129539</xdr:rowOff>
    </xdr:to>
    <xdr:cxnSp macro="">
      <xdr:nvCxnSpPr>
        <xdr:cNvPr id="290" name="直線コネクタ 289"/>
        <xdr:cNvCxnSpPr/>
      </xdr:nvCxnSpPr>
      <xdr:spPr>
        <a:xfrm>
          <a:off x="4108450" y="130073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xdr:rowOff>
    </xdr:from>
    <xdr:ext cx="405111" cy="259045"/>
    <xdr:sp macro="" textlink="">
      <xdr:nvSpPr>
        <xdr:cNvPr id="291" name="【福祉施設】&#10;有形固定資産減価償却率平均値テキスト"/>
        <xdr:cNvSpPr txBox="1"/>
      </xdr:nvSpPr>
      <xdr:spPr>
        <a:xfrm>
          <a:off x="4216400" y="13373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21589</xdr:rowOff>
    </xdr:from>
    <xdr:to>
      <xdr:col>24</xdr:col>
      <xdr:colOff>114300</xdr:colOff>
      <xdr:row>81</xdr:row>
      <xdr:rowOff>123189</xdr:rowOff>
    </xdr:to>
    <xdr:sp macro="" textlink="">
      <xdr:nvSpPr>
        <xdr:cNvPr id="292" name="フローチャート: 判断 291"/>
        <xdr:cNvSpPr/>
      </xdr:nvSpPr>
      <xdr:spPr>
        <a:xfrm>
          <a:off x="4127500" y="1339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108458</xdr:rowOff>
    </xdr:from>
    <xdr:to>
      <xdr:col>20</xdr:col>
      <xdr:colOff>38100</xdr:colOff>
      <xdr:row>80</xdr:row>
      <xdr:rowOff>38608</xdr:rowOff>
    </xdr:to>
    <xdr:sp macro="" textlink="">
      <xdr:nvSpPr>
        <xdr:cNvPr id="293" name="フローチャート: 判断 292"/>
        <xdr:cNvSpPr/>
      </xdr:nvSpPr>
      <xdr:spPr>
        <a:xfrm>
          <a:off x="3384550" y="131513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161037</xdr:rowOff>
    </xdr:from>
    <xdr:to>
      <xdr:col>15</xdr:col>
      <xdr:colOff>101600</xdr:colOff>
      <xdr:row>79</xdr:row>
      <xdr:rowOff>91187</xdr:rowOff>
    </xdr:to>
    <xdr:sp macro="" textlink="">
      <xdr:nvSpPr>
        <xdr:cNvPr id="294" name="フローチャート: 判断 293"/>
        <xdr:cNvSpPr/>
      </xdr:nvSpPr>
      <xdr:spPr>
        <a:xfrm>
          <a:off x="2571750" y="130388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42163</xdr:rowOff>
    </xdr:from>
    <xdr:to>
      <xdr:col>10</xdr:col>
      <xdr:colOff>165100</xdr:colOff>
      <xdr:row>78</xdr:row>
      <xdr:rowOff>143763</xdr:rowOff>
    </xdr:to>
    <xdr:sp macro="" textlink="">
      <xdr:nvSpPr>
        <xdr:cNvPr id="295" name="フローチャート: 判断 294"/>
        <xdr:cNvSpPr/>
      </xdr:nvSpPr>
      <xdr:spPr>
        <a:xfrm>
          <a:off x="1778000" y="12919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77</xdr:row>
      <xdr:rowOff>158750</xdr:rowOff>
    </xdr:from>
    <xdr:to>
      <xdr:col>6</xdr:col>
      <xdr:colOff>38100</xdr:colOff>
      <xdr:row>78</xdr:row>
      <xdr:rowOff>88900</xdr:rowOff>
    </xdr:to>
    <xdr:sp macro="" textlink="">
      <xdr:nvSpPr>
        <xdr:cNvPr id="296" name="フローチャート: 判断 295"/>
        <xdr:cNvSpPr/>
      </xdr:nvSpPr>
      <xdr:spPr>
        <a:xfrm>
          <a:off x="984250" y="128714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78739</xdr:rowOff>
    </xdr:from>
    <xdr:to>
      <xdr:col>24</xdr:col>
      <xdr:colOff>114300</xdr:colOff>
      <xdr:row>79</xdr:row>
      <xdr:rowOff>8889</xdr:rowOff>
    </xdr:to>
    <xdr:sp macro="" textlink="">
      <xdr:nvSpPr>
        <xdr:cNvPr id="302" name="楕円 301"/>
        <xdr:cNvSpPr/>
      </xdr:nvSpPr>
      <xdr:spPr>
        <a:xfrm>
          <a:off x="4127500" y="129565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31766</xdr:rowOff>
    </xdr:from>
    <xdr:ext cx="405111" cy="259045"/>
    <xdr:sp macro="" textlink="">
      <xdr:nvSpPr>
        <xdr:cNvPr id="303" name="【福祉施設】&#10;有形固定資産減価償却率該当値テキスト"/>
        <xdr:cNvSpPr txBox="1"/>
      </xdr:nvSpPr>
      <xdr:spPr>
        <a:xfrm>
          <a:off x="4216400" y="12909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76454</xdr:rowOff>
    </xdr:from>
    <xdr:to>
      <xdr:col>20</xdr:col>
      <xdr:colOff>38100</xdr:colOff>
      <xdr:row>78</xdr:row>
      <xdr:rowOff>6604</xdr:rowOff>
    </xdr:to>
    <xdr:sp macro="" textlink="">
      <xdr:nvSpPr>
        <xdr:cNvPr id="304" name="楕円 303"/>
        <xdr:cNvSpPr/>
      </xdr:nvSpPr>
      <xdr:spPr>
        <a:xfrm>
          <a:off x="3384550" y="127891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77</xdr:row>
      <xdr:rowOff>127254</xdr:rowOff>
    </xdr:from>
    <xdr:to>
      <xdr:col>24</xdr:col>
      <xdr:colOff>63500</xdr:colOff>
      <xdr:row>78</xdr:row>
      <xdr:rowOff>129539</xdr:rowOff>
    </xdr:to>
    <xdr:cxnSp macro="">
      <xdr:nvCxnSpPr>
        <xdr:cNvPr id="305" name="直線コネクタ 304"/>
        <xdr:cNvCxnSpPr/>
      </xdr:nvCxnSpPr>
      <xdr:spPr>
        <a:xfrm>
          <a:off x="3429000" y="12839954"/>
          <a:ext cx="749300" cy="167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76454</xdr:rowOff>
    </xdr:from>
    <xdr:to>
      <xdr:col>15</xdr:col>
      <xdr:colOff>101600</xdr:colOff>
      <xdr:row>78</xdr:row>
      <xdr:rowOff>6604</xdr:rowOff>
    </xdr:to>
    <xdr:sp macro="" textlink="">
      <xdr:nvSpPr>
        <xdr:cNvPr id="306" name="楕円 305"/>
        <xdr:cNvSpPr/>
      </xdr:nvSpPr>
      <xdr:spPr>
        <a:xfrm>
          <a:off x="2571750" y="127891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127254</xdr:rowOff>
    </xdr:from>
    <xdr:to>
      <xdr:col>19</xdr:col>
      <xdr:colOff>177800</xdr:colOff>
      <xdr:row>77</xdr:row>
      <xdr:rowOff>127254</xdr:rowOff>
    </xdr:to>
    <xdr:cxnSp macro="">
      <xdr:nvCxnSpPr>
        <xdr:cNvPr id="307" name="直線コネクタ 306"/>
        <xdr:cNvCxnSpPr/>
      </xdr:nvCxnSpPr>
      <xdr:spPr>
        <a:xfrm>
          <a:off x="2622550" y="12839954"/>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99313</xdr:rowOff>
    </xdr:from>
    <xdr:to>
      <xdr:col>10</xdr:col>
      <xdr:colOff>165100</xdr:colOff>
      <xdr:row>80</xdr:row>
      <xdr:rowOff>29463</xdr:rowOff>
    </xdr:to>
    <xdr:sp macro="" textlink="">
      <xdr:nvSpPr>
        <xdr:cNvPr id="308" name="楕円 307"/>
        <xdr:cNvSpPr/>
      </xdr:nvSpPr>
      <xdr:spPr>
        <a:xfrm>
          <a:off x="1778000" y="131422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127254</xdr:rowOff>
    </xdr:from>
    <xdr:to>
      <xdr:col>15</xdr:col>
      <xdr:colOff>50800</xdr:colOff>
      <xdr:row>79</xdr:row>
      <xdr:rowOff>150113</xdr:rowOff>
    </xdr:to>
    <xdr:cxnSp macro="">
      <xdr:nvCxnSpPr>
        <xdr:cNvPr id="309" name="直線コネクタ 308"/>
        <xdr:cNvCxnSpPr/>
      </xdr:nvCxnSpPr>
      <xdr:spPr>
        <a:xfrm flipV="1">
          <a:off x="1828800" y="12839954"/>
          <a:ext cx="793750" cy="35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97028</xdr:rowOff>
    </xdr:from>
    <xdr:to>
      <xdr:col>6</xdr:col>
      <xdr:colOff>38100</xdr:colOff>
      <xdr:row>79</xdr:row>
      <xdr:rowOff>27178</xdr:rowOff>
    </xdr:to>
    <xdr:sp macro="" textlink="">
      <xdr:nvSpPr>
        <xdr:cNvPr id="310" name="楕円 309"/>
        <xdr:cNvSpPr/>
      </xdr:nvSpPr>
      <xdr:spPr>
        <a:xfrm>
          <a:off x="984250" y="129748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147828</xdr:rowOff>
    </xdr:from>
    <xdr:to>
      <xdr:col>10</xdr:col>
      <xdr:colOff>114300</xdr:colOff>
      <xdr:row>79</xdr:row>
      <xdr:rowOff>150113</xdr:rowOff>
    </xdr:to>
    <xdr:cxnSp macro="">
      <xdr:nvCxnSpPr>
        <xdr:cNvPr id="311" name="直線コネクタ 310"/>
        <xdr:cNvCxnSpPr/>
      </xdr:nvCxnSpPr>
      <xdr:spPr>
        <a:xfrm>
          <a:off x="1028700" y="13025628"/>
          <a:ext cx="800100" cy="167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29735</xdr:rowOff>
    </xdr:from>
    <xdr:ext cx="405111" cy="259045"/>
    <xdr:sp macro="" textlink="">
      <xdr:nvSpPr>
        <xdr:cNvPr id="312" name="n_1aveValue【福祉施設】&#10;有形固定資産減価償却率"/>
        <xdr:cNvSpPr txBox="1"/>
      </xdr:nvSpPr>
      <xdr:spPr>
        <a:xfrm>
          <a:off x="3239144" y="1323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82314</xdr:rowOff>
    </xdr:from>
    <xdr:ext cx="405111" cy="259045"/>
    <xdr:sp macro="" textlink="">
      <xdr:nvSpPr>
        <xdr:cNvPr id="313" name="n_2aveValue【福祉施設】&#10;有形固定資産減価償却率"/>
        <xdr:cNvSpPr txBox="1"/>
      </xdr:nvSpPr>
      <xdr:spPr>
        <a:xfrm>
          <a:off x="2439044" y="13125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160290</xdr:rowOff>
    </xdr:from>
    <xdr:ext cx="405111" cy="259045"/>
    <xdr:sp macro="" textlink="">
      <xdr:nvSpPr>
        <xdr:cNvPr id="314" name="n_3aveValue【福祉施設】&#10;有形固定資産減価償却率"/>
        <xdr:cNvSpPr txBox="1"/>
      </xdr:nvSpPr>
      <xdr:spPr>
        <a:xfrm>
          <a:off x="1645294" y="12707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105427</xdr:rowOff>
    </xdr:from>
    <xdr:ext cx="405111" cy="259045"/>
    <xdr:sp macro="" textlink="">
      <xdr:nvSpPr>
        <xdr:cNvPr id="315" name="n_4aveValue【福祉施設】&#10;有形固定資産減価償却率"/>
        <xdr:cNvSpPr txBox="1"/>
      </xdr:nvSpPr>
      <xdr:spPr>
        <a:xfrm>
          <a:off x="851544" y="1265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23131</xdr:rowOff>
    </xdr:from>
    <xdr:ext cx="405111" cy="259045"/>
    <xdr:sp macro="" textlink="">
      <xdr:nvSpPr>
        <xdr:cNvPr id="316" name="n_1mainValue【福祉施設】&#10;有形固定資産減価償却率"/>
        <xdr:cNvSpPr txBox="1"/>
      </xdr:nvSpPr>
      <xdr:spPr>
        <a:xfrm>
          <a:off x="3239144" y="12570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23131</xdr:rowOff>
    </xdr:from>
    <xdr:ext cx="405111" cy="259045"/>
    <xdr:sp macro="" textlink="">
      <xdr:nvSpPr>
        <xdr:cNvPr id="317" name="n_2mainValue【福祉施設】&#10;有形固定資産減価償却率"/>
        <xdr:cNvSpPr txBox="1"/>
      </xdr:nvSpPr>
      <xdr:spPr>
        <a:xfrm>
          <a:off x="2439044" y="12570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20590</xdr:rowOff>
    </xdr:from>
    <xdr:ext cx="405111" cy="259045"/>
    <xdr:sp macro="" textlink="">
      <xdr:nvSpPr>
        <xdr:cNvPr id="318" name="n_3mainValue【福祉施設】&#10;有形固定資産減価償却率"/>
        <xdr:cNvSpPr txBox="1"/>
      </xdr:nvSpPr>
      <xdr:spPr>
        <a:xfrm>
          <a:off x="1645294" y="13228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18305</xdr:rowOff>
    </xdr:from>
    <xdr:ext cx="405111" cy="259045"/>
    <xdr:sp macro="" textlink="">
      <xdr:nvSpPr>
        <xdr:cNvPr id="319" name="n_4mainValue【福祉施設】&#10;有形固定資産減価償却率"/>
        <xdr:cNvSpPr txBox="1"/>
      </xdr:nvSpPr>
      <xdr:spPr>
        <a:xfrm>
          <a:off x="851544" y="13061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xdr:cNvCxnSpPr/>
      </xdr:nvCxnSpPr>
      <xdr:spPr>
        <a:xfrm>
          <a:off x="5956300" y="14236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xdr:cNvSpPr txBox="1"/>
      </xdr:nvSpPr>
      <xdr:spPr>
        <a:xfrm>
          <a:off x="55272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xdr:cNvCxnSpPr/>
      </xdr:nvCxnSpPr>
      <xdr:spPr>
        <a:xfrm>
          <a:off x="5956300" y="1379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xdr:cNvSpPr txBox="1"/>
      </xdr:nvSpPr>
      <xdr:spPr>
        <a:xfrm>
          <a:off x="552722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xdr:cNvCxnSpPr/>
      </xdr:nvCxnSpPr>
      <xdr:spPr>
        <a:xfrm>
          <a:off x="5956300" y="1336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xdr:cNvSpPr txBox="1"/>
      </xdr:nvSpPr>
      <xdr:spPr>
        <a:xfrm>
          <a:off x="552722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xdr:cNvCxnSpPr/>
      </xdr:nvCxnSpPr>
      <xdr:spPr>
        <a:xfrm>
          <a:off x="5956300" y="1291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xdr:cNvSpPr txBox="1"/>
      </xdr:nvSpPr>
      <xdr:spPr>
        <a:xfrm>
          <a:off x="552722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145542</xdr:rowOff>
    </xdr:from>
    <xdr:to>
      <xdr:col>54</xdr:col>
      <xdr:colOff>189865</xdr:colOff>
      <xdr:row>86</xdr:row>
      <xdr:rowOff>10668</xdr:rowOff>
    </xdr:to>
    <xdr:cxnSp macro="">
      <xdr:nvCxnSpPr>
        <xdr:cNvPr id="341" name="直線コネクタ 340"/>
        <xdr:cNvCxnSpPr/>
      </xdr:nvCxnSpPr>
      <xdr:spPr>
        <a:xfrm flipV="1">
          <a:off x="9429115" y="12858242"/>
          <a:ext cx="0" cy="1351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14495</xdr:rowOff>
    </xdr:from>
    <xdr:ext cx="469744" cy="259045"/>
    <xdr:sp macro="" textlink="">
      <xdr:nvSpPr>
        <xdr:cNvPr id="342" name="【福祉施設】&#10;一人当たり面積最小値テキスト"/>
        <xdr:cNvSpPr txBox="1"/>
      </xdr:nvSpPr>
      <xdr:spPr>
        <a:xfrm>
          <a:off x="9467850" y="1421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10668</xdr:rowOff>
    </xdr:from>
    <xdr:to>
      <xdr:col>55</xdr:col>
      <xdr:colOff>88900</xdr:colOff>
      <xdr:row>86</xdr:row>
      <xdr:rowOff>10668</xdr:rowOff>
    </xdr:to>
    <xdr:cxnSp macro="">
      <xdr:nvCxnSpPr>
        <xdr:cNvPr id="343" name="直線コネクタ 342"/>
        <xdr:cNvCxnSpPr/>
      </xdr:nvCxnSpPr>
      <xdr:spPr>
        <a:xfrm>
          <a:off x="9359900" y="142092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92219</xdr:rowOff>
    </xdr:from>
    <xdr:ext cx="469744" cy="259045"/>
    <xdr:sp macro="" textlink="">
      <xdr:nvSpPr>
        <xdr:cNvPr id="344" name="【福祉施設】&#10;一人当たり面積最大値テキスト"/>
        <xdr:cNvSpPr txBox="1"/>
      </xdr:nvSpPr>
      <xdr:spPr>
        <a:xfrm>
          <a:off x="9467850" y="1263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145542</xdr:rowOff>
    </xdr:from>
    <xdr:to>
      <xdr:col>55</xdr:col>
      <xdr:colOff>88900</xdr:colOff>
      <xdr:row>77</xdr:row>
      <xdr:rowOff>145542</xdr:rowOff>
    </xdr:to>
    <xdr:cxnSp macro="">
      <xdr:nvCxnSpPr>
        <xdr:cNvPr id="345" name="直線コネクタ 344"/>
        <xdr:cNvCxnSpPr/>
      </xdr:nvCxnSpPr>
      <xdr:spPr>
        <a:xfrm>
          <a:off x="9359900" y="128582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109745</xdr:rowOff>
    </xdr:from>
    <xdr:ext cx="469744" cy="259045"/>
    <xdr:sp macro="" textlink="">
      <xdr:nvSpPr>
        <xdr:cNvPr id="346" name="【福祉施設】&#10;一人当たり面積平均値テキスト"/>
        <xdr:cNvSpPr txBox="1"/>
      </xdr:nvSpPr>
      <xdr:spPr>
        <a:xfrm>
          <a:off x="9467850" y="134828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131318</xdr:rowOff>
    </xdr:from>
    <xdr:to>
      <xdr:col>55</xdr:col>
      <xdr:colOff>50800</xdr:colOff>
      <xdr:row>82</xdr:row>
      <xdr:rowOff>61468</xdr:rowOff>
    </xdr:to>
    <xdr:sp macro="" textlink="">
      <xdr:nvSpPr>
        <xdr:cNvPr id="347" name="フローチャート: 判断 346"/>
        <xdr:cNvSpPr/>
      </xdr:nvSpPr>
      <xdr:spPr>
        <a:xfrm>
          <a:off x="9398000" y="135044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140463</xdr:rowOff>
    </xdr:from>
    <xdr:to>
      <xdr:col>50</xdr:col>
      <xdr:colOff>165100</xdr:colOff>
      <xdr:row>82</xdr:row>
      <xdr:rowOff>70613</xdr:rowOff>
    </xdr:to>
    <xdr:sp macro="" textlink="">
      <xdr:nvSpPr>
        <xdr:cNvPr id="348" name="フローチャート: 判断 347"/>
        <xdr:cNvSpPr/>
      </xdr:nvSpPr>
      <xdr:spPr>
        <a:xfrm>
          <a:off x="8636000" y="135135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113030</xdr:rowOff>
    </xdr:from>
    <xdr:to>
      <xdr:col>46</xdr:col>
      <xdr:colOff>38100</xdr:colOff>
      <xdr:row>82</xdr:row>
      <xdr:rowOff>43180</xdr:rowOff>
    </xdr:to>
    <xdr:sp macro="" textlink="">
      <xdr:nvSpPr>
        <xdr:cNvPr id="349" name="フローチャート: 判断 348"/>
        <xdr:cNvSpPr/>
      </xdr:nvSpPr>
      <xdr:spPr>
        <a:xfrm>
          <a:off x="7842250" y="134861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85598</xdr:rowOff>
    </xdr:from>
    <xdr:to>
      <xdr:col>41</xdr:col>
      <xdr:colOff>101600</xdr:colOff>
      <xdr:row>82</xdr:row>
      <xdr:rowOff>15748</xdr:rowOff>
    </xdr:to>
    <xdr:sp macro="" textlink="">
      <xdr:nvSpPr>
        <xdr:cNvPr id="350" name="フローチャート: 判断 349"/>
        <xdr:cNvSpPr/>
      </xdr:nvSpPr>
      <xdr:spPr>
        <a:xfrm>
          <a:off x="7029450" y="134586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53594</xdr:rowOff>
    </xdr:from>
    <xdr:to>
      <xdr:col>36</xdr:col>
      <xdr:colOff>165100</xdr:colOff>
      <xdr:row>83</xdr:row>
      <xdr:rowOff>155194</xdr:rowOff>
    </xdr:to>
    <xdr:sp macro="" textlink="">
      <xdr:nvSpPr>
        <xdr:cNvPr id="351" name="フローチャート: 判断 350"/>
        <xdr:cNvSpPr/>
      </xdr:nvSpPr>
      <xdr:spPr>
        <a:xfrm>
          <a:off x="6235700" y="1375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122174</xdr:rowOff>
    </xdr:from>
    <xdr:to>
      <xdr:col>55</xdr:col>
      <xdr:colOff>50800</xdr:colOff>
      <xdr:row>82</xdr:row>
      <xdr:rowOff>52324</xdr:rowOff>
    </xdr:to>
    <xdr:sp macro="" textlink="">
      <xdr:nvSpPr>
        <xdr:cNvPr id="357" name="楕円 356"/>
        <xdr:cNvSpPr/>
      </xdr:nvSpPr>
      <xdr:spPr>
        <a:xfrm>
          <a:off x="9398000" y="1349527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145051</xdr:rowOff>
    </xdr:from>
    <xdr:ext cx="469744" cy="259045"/>
    <xdr:sp macro="" textlink="">
      <xdr:nvSpPr>
        <xdr:cNvPr id="358" name="【福祉施設】&#10;一人当たり面積該当値テキスト"/>
        <xdr:cNvSpPr txBox="1"/>
      </xdr:nvSpPr>
      <xdr:spPr>
        <a:xfrm>
          <a:off x="9467850" y="1335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103887</xdr:rowOff>
    </xdr:from>
    <xdr:to>
      <xdr:col>50</xdr:col>
      <xdr:colOff>165100</xdr:colOff>
      <xdr:row>82</xdr:row>
      <xdr:rowOff>34037</xdr:rowOff>
    </xdr:to>
    <xdr:sp macro="" textlink="">
      <xdr:nvSpPr>
        <xdr:cNvPr id="359" name="楕円 358"/>
        <xdr:cNvSpPr/>
      </xdr:nvSpPr>
      <xdr:spPr>
        <a:xfrm>
          <a:off x="8636000" y="134769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154687</xdr:rowOff>
    </xdr:from>
    <xdr:to>
      <xdr:col>55</xdr:col>
      <xdr:colOff>0</xdr:colOff>
      <xdr:row>82</xdr:row>
      <xdr:rowOff>1524</xdr:rowOff>
    </xdr:to>
    <xdr:cxnSp macro="">
      <xdr:nvCxnSpPr>
        <xdr:cNvPr id="360" name="直線コネクタ 359"/>
        <xdr:cNvCxnSpPr/>
      </xdr:nvCxnSpPr>
      <xdr:spPr>
        <a:xfrm>
          <a:off x="8686800" y="13527787"/>
          <a:ext cx="742950" cy="11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113030</xdr:rowOff>
    </xdr:from>
    <xdr:to>
      <xdr:col>46</xdr:col>
      <xdr:colOff>38100</xdr:colOff>
      <xdr:row>82</xdr:row>
      <xdr:rowOff>43180</xdr:rowOff>
    </xdr:to>
    <xdr:sp macro="" textlink="">
      <xdr:nvSpPr>
        <xdr:cNvPr id="361" name="楕円 360"/>
        <xdr:cNvSpPr/>
      </xdr:nvSpPr>
      <xdr:spPr>
        <a:xfrm>
          <a:off x="7842250" y="134861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154687</xdr:rowOff>
    </xdr:from>
    <xdr:to>
      <xdr:col>50</xdr:col>
      <xdr:colOff>114300</xdr:colOff>
      <xdr:row>81</xdr:row>
      <xdr:rowOff>163830</xdr:rowOff>
    </xdr:to>
    <xdr:cxnSp macro="">
      <xdr:nvCxnSpPr>
        <xdr:cNvPr id="362" name="直線コネクタ 361"/>
        <xdr:cNvCxnSpPr/>
      </xdr:nvCxnSpPr>
      <xdr:spPr>
        <a:xfrm flipV="1">
          <a:off x="7886700" y="13527787"/>
          <a:ext cx="8001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129032</xdr:rowOff>
    </xdr:from>
    <xdr:to>
      <xdr:col>41</xdr:col>
      <xdr:colOff>101600</xdr:colOff>
      <xdr:row>81</xdr:row>
      <xdr:rowOff>59182</xdr:rowOff>
    </xdr:to>
    <xdr:sp macro="" textlink="">
      <xdr:nvSpPr>
        <xdr:cNvPr id="363" name="楕円 362"/>
        <xdr:cNvSpPr/>
      </xdr:nvSpPr>
      <xdr:spPr>
        <a:xfrm>
          <a:off x="7029450" y="133370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8382</xdr:rowOff>
    </xdr:from>
    <xdr:to>
      <xdr:col>45</xdr:col>
      <xdr:colOff>177800</xdr:colOff>
      <xdr:row>81</xdr:row>
      <xdr:rowOff>163830</xdr:rowOff>
    </xdr:to>
    <xdr:cxnSp macro="">
      <xdr:nvCxnSpPr>
        <xdr:cNvPr id="364" name="直線コネクタ 363"/>
        <xdr:cNvCxnSpPr/>
      </xdr:nvCxnSpPr>
      <xdr:spPr>
        <a:xfrm>
          <a:off x="7080250" y="13381482"/>
          <a:ext cx="80645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147320</xdr:rowOff>
    </xdr:from>
    <xdr:to>
      <xdr:col>36</xdr:col>
      <xdr:colOff>165100</xdr:colOff>
      <xdr:row>81</xdr:row>
      <xdr:rowOff>77470</xdr:rowOff>
    </xdr:to>
    <xdr:sp macro="" textlink="">
      <xdr:nvSpPr>
        <xdr:cNvPr id="365" name="楕円 364"/>
        <xdr:cNvSpPr/>
      </xdr:nvSpPr>
      <xdr:spPr>
        <a:xfrm>
          <a:off x="6235700" y="13355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8382</xdr:rowOff>
    </xdr:from>
    <xdr:to>
      <xdr:col>41</xdr:col>
      <xdr:colOff>50800</xdr:colOff>
      <xdr:row>81</xdr:row>
      <xdr:rowOff>26670</xdr:rowOff>
    </xdr:to>
    <xdr:cxnSp macro="">
      <xdr:nvCxnSpPr>
        <xdr:cNvPr id="366" name="直線コネクタ 365"/>
        <xdr:cNvCxnSpPr/>
      </xdr:nvCxnSpPr>
      <xdr:spPr>
        <a:xfrm flipV="1">
          <a:off x="6286500" y="13381482"/>
          <a:ext cx="7937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61740</xdr:rowOff>
    </xdr:from>
    <xdr:ext cx="469744" cy="259045"/>
    <xdr:sp macro="" textlink="">
      <xdr:nvSpPr>
        <xdr:cNvPr id="367" name="n_1aveValue【福祉施設】&#10;一人当たり面積"/>
        <xdr:cNvSpPr txBox="1"/>
      </xdr:nvSpPr>
      <xdr:spPr>
        <a:xfrm>
          <a:off x="8458277" y="13599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34307</xdr:rowOff>
    </xdr:from>
    <xdr:ext cx="469744" cy="259045"/>
    <xdr:sp macro="" textlink="">
      <xdr:nvSpPr>
        <xdr:cNvPr id="368" name="n_2aveValue【福祉施設】&#10;一人当たり面積"/>
        <xdr:cNvSpPr txBox="1"/>
      </xdr:nvSpPr>
      <xdr:spPr>
        <a:xfrm>
          <a:off x="7677227" y="1357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6875</xdr:rowOff>
    </xdr:from>
    <xdr:ext cx="469744" cy="259045"/>
    <xdr:sp macro="" textlink="">
      <xdr:nvSpPr>
        <xdr:cNvPr id="369" name="n_3aveValue【福祉施設】&#10;一人当たり面積"/>
        <xdr:cNvSpPr txBox="1"/>
      </xdr:nvSpPr>
      <xdr:spPr>
        <a:xfrm>
          <a:off x="6864427" y="1354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146321</xdr:rowOff>
    </xdr:from>
    <xdr:ext cx="469744" cy="259045"/>
    <xdr:sp macro="" textlink="">
      <xdr:nvSpPr>
        <xdr:cNvPr id="370" name="n_4aveValue【福祉施設】&#10;一人当たり面積"/>
        <xdr:cNvSpPr txBox="1"/>
      </xdr:nvSpPr>
      <xdr:spPr>
        <a:xfrm>
          <a:off x="6070677" y="138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50564</xdr:rowOff>
    </xdr:from>
    <xdr:ext cx="469744" cy="259045"/>
    <xdr:sp macro="" textlink="">
      <xdr:nvSpPr>
        <xdr:cNvPr id="371" name="n_1mainValue【福祉施設】&#10;一人当たり面積"/>
        <xdr:cNvSpPr txBox="1"/>
      </xdr:nvSpPr>
      <xdr:spPr>
        <a:xfrm>
          <a:off x="8458277" y="132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59707</xdr:rowOff>
    </xdr:from>
    <xdr:ext cx="469744" cy="259045"/>
    <xdr:sp macro="" textlink="">
      <xdr:nvSpPr>
        <xdr:cNvPr id="372" name="n_2mainValue【福祉施設】&#10;一人当たり面積"/>
        <xdr:cNvSpPr txBox="1"/>
      </xdr:nvSpPr>
      <xdr:spPr>
        <a:xfrm>
          <a:off x="7677227" y="1326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75709</xdr:rowOff>
    </xdr:from>
    <xdr:ext cx="469744" cy="259045"/>
    <xdr:sp macro="" textlink="">
      <xdr:nvSpPr>
        <xdr:cNvPr id="373" name="n_3mainValue【福祉施設】&#10;一人当たり面積"/>
        <xdr:cNvSpPr txBox="1"/>
      </xdr:nvSpPr>
      <xdr:spPr>
        <a:xfrm>
          <a:off x="6864427" y="1311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93997</xdr:rowOff>
    </xdr:from>
    <xdr:ext cx="469744" cy="259045"/>
    <xdr:sp macro="" textlink="">
      <xdr:nvSpPr>
        <xdr:cNvPr id="374" name="n_4mainValue【福祉施設】&#10;一人当たり面積"/>
        <xdr:cNvSpPr txBox="1"/>
      </xdr:nvSpPr>
      <xdr:spPr>
        <a:xfrm>
          <a:off x="6070677" y="1313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6" name="直線コネクタ 385"/>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7" name="テキスト ボックス 386"/>
        <xdr:cNvSpPr txBox="1"/>
      </xdr:nvSpPr>
      <xdr:spPr>
        <a:xfrm>
          <a:off x="339891" y="17771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8" name="直線コネクタ 387"/>
        <xdr:cNvCxnSpPr/>
      </xdr:nvCxnSpPr>
      <xdr:spPr>
        <a:xfrm>
          <a:off x="6858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9" name="テキスト ボックス 388"/>
        <xdr:cNvSpPr txBox="1"/>
      </xdr:nvSpPr>
      <xdr:spPr>
        <a:xfrm>
          <a:off x="339891" y="17332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0" name="直線コネクタ 389"/>
        <xdr:cNvCxnSpPr/>
      </xdr:nvCxnSpPr>
      <xdr:spPr>
        <a:xfrm>
          <a:off x="6858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1" name="テキスト ボックス 390"/>
        <xdr:cNvSpPr txBox="1"/>
      </xdr:nvSpPr>
      <xdr:spPr>
        <a:xfrm>
          <a:off x="339891" y="1688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2" name="直線コネクタ 391"/>
        <xdr:cNvCxnSpPr/>
      </xdr:nvCxnSpPr>
      <xdr:spPr>
        <a:xfrm>
          <a:off x="6858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3" name="テキスト ボックス 392"/>
        <xdr:cNvSpPr txBox="1"/>
      </xdr:nvSpPr>
      <xdr:spPr>
        <a:xfrm>
          <a:off x="339891" y="16450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xdr:cNvSpPr txBox="1"/>
      </xdr:nvSpPr>
      <xdr:spPr>
        <a:xfrm>
          <a:off x="38496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124206</xdr:rowOff>
    </xdr:from>
    <xdr:to>
      <xdr:col>24</xdr:col>
      <xdr:colOff>62865</xdr:colOff>
      <xdr:row>108</xdr:row>
      <xdr:rowOff>80772</xdr:rowOff>
    </xdr:to>
    <xdr:cxnSp macro="">
      <xdr:nvCxnSpPr>
        <xdr:cNvPr id="397" name="直線コネクタ 396"/>
        <xdr:cNvCxnSpPr/>
      </xdr:nvCxnSpPr>
      <xdr:spPr>
        <a:xfrm flipV="1">
          <a:off x="4177665" y="16634206"/>
          <a:ext cx="0" cy="1277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84599</xdr:rowOff>
    </xdr:from>
    <xdr:ext cx="405111" cy="259045"/>
    <xdr:sp macro="" textlink="">
      <xdr:nvSpPr>
        <xdr:cNvPr id="398" name="【市民会館】&#10;有形固定資産減価償却率最小値テキスト"/>
        <xdr:cNvSpPr txBox="1"/>
      </xdr:nvSpPr>
      <xdr:spPr>
        <a:xfrm>
          <a:off x="4216400" y="17915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80772</xdr:rowOff>
    </xdr:from>
    <xdr:to>
      <xdr:col>24</xdr:col>
      <xdr:colOff>152400</xdr:colOff>
      <xdr:row>108</xdr:row>
      <xdr:rowOff>80772</xdr:rowOff>
    </xdr:to>
    <xdr:cxnSp macro="">
      <xdr:nvCxnSpPr>
        <xdr:cNvPr id="399" name="直線コネクタ 398"/>
        <xdr:cNvCxnSpPr/>
      </xdr:nvCxnSpPr>
      <xdr:spPr>
        <a:xfrm>
          <a:off x="4108450" y="179115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70883</xdr:rowOff>
    </xdr:from>
    <xdr:ext cx="405111" cy="259045"/>
    <xdr:sp macro="" textlink="">
      <xdr:nvSpPr>
        <xdr:cNvPr id="400" name="【市民会館】&#10;有形固定資産減価償却率最大値テキスト"/>
        <xdr:cNvSpPr txBox="1"/>
      </xdr:nvSpPr>
      <xdr:spPr>
        <a:xfrm>
          <a:off x="4216400" y="16415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124206</xdr:rowOff>
    </xdr:from>
    <xdr:to>
      <xdr:col>24</xdr:col>
      <xdr:colOff>152400</xdr:colOff>
      <xdr:row>100</xdr:row>
      <xdr:rowOff>124206</xdr:rowOff>
    </xdr:to>
    <xdr:cxnSp macro="">
      <xdr:nvCxnSpPr>
        <xdr:cNvPr id="401" name="直線コネクタ 400"/>
        <xdr:cNvCxnSpPr/>
      </xdr:nvCxnSpPr>
      <xdr:spPr>
        <a:xfrm>
          <a:off x="4108450" y="166342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128288</xdr:rowOff>
    </xdr:from>
    <xdr:ext cx="405111" cy="259045"/>
    <xdr:sp macro="" textlink="">
      <xdr:nvSpPr>
        <xdr:cNvPr id="402" name="【市民会館】&#10;有形固定資産減価償却率平均値テキスト"/>
        <xdr:cNvSpPr txBox="1"/>
      </xdr:nvSpPr>
      <xdr:spPr>
        <a:xfrm>
          <a:off x="4216400" y="172986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105411</xdr:rowOff>
    </xdr:from>
    <xdr:to>
      <xdr:col>24</xdr:col>
      <xdr:colOff>114300</xdr:colOff>
      <xdr:row>106</xdr:row>
      <xdr:rowOff>35561</xdr:rowOff>
    </xdr:to>
    <xdr:sp macro="" textlink="">
      <xdr:nvSpPr>
        <xdr:cNvPr id="403" name="フローチャート: 判断 402"/>
        <xdr:cNvSpPr/>
      </xdr:nvSpPr>
      <xdr:spPr>
        <a:xfrm>
          <a:off x="4127500" y="174409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404" name="フローチャート: 判断 403"/>
        <xdr:cNvSpPr/>
      </xdr:nvSpPr>
      <xdr:spPr>
        <a:xfrm>
          <a:off x="3384550" y="1735404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153415</xdr:rowOff>
    </xdr:from>
    <xdr:to>
      <xdr:col>15</xdr:col>
      <xdr:colOff>101600</xdr:colOff>
      <xdr:row>105</xdr:row>
      <xdr:rowOff>83565</xdr:rowOff>
    </xdr:to>
    <xdr:sp macro="" textlink="">
      <xdr:nvSpPr>
        <xdr:cNvPr id="405" name="フローチャート: 判断 404"/>
        <xdr:cNvSpPr/>
      </xdr:nvSpPr>
      <xdr:spPr>
        <a:xfrm>
          <a:off x="2571750" y="173238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103124</xdr:rowOff>
    </xdr:from>
    <xdr:to>
      <xdr:col>10</xdr:col>
      <xdr:colOff>165100</xdr:colOff>
      <xdr:row>105</xdr:row>
      <xdr:rowOff>33274</xdr:rowOff>
    </xdr:to>
    <xdr:sp macro="" textlink="">
      <xdr:nvSpPr>
        <xdr:cNvPr id="406" name="フローチャート: 判断 405"/>
        <xdr:cNvSpPr/>
      </xdr:nvSpPr>
      <xdr:spPr>
        <a:xfrm>
          <a:off x="1778000" y="172735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71120</xdr:rowOff>
    </xdr:from>
    <xdr:to>
      <xdr:col>6</xdr:col>
      <xdr:colOff>38100</xdr:colOff>
      <xdr:row>105</xdr:row>
      <xdr:rowOff>1270</xdr:rowOff>
    </xdr:to>
    <xdr:sp macro="" textlink="">
      <xdr:nvSpPr>
        <xdr:cNvPr id="407" name="フローチャート: 判断 406"/>
        <xdr:cNvSpPr/>
      </xdr:nvSpPr>
      <xdr:spPr>
        <a:xfrm>
          <a:off x="984250" y="172415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91694</xdr:rowOff>
    </xdr:from>
    <xdr:to>
      <xdr:col>24</xdr:col>
      <xdr:colOff>114300</xdr:colOff>
      <xdr:row>107</xdr:row>
      <xdr:rowOff>21844</xdr:rowOff>
    </xdr:to>
    <xdr:sp macro="" textlink="">
      <xdr:nvSpPr>
        <xdr:cNvPr id="413" name="楕円 412"/>
        <xdr:cNvSpPr/>
      </xdr:nvSpPr>
      <xdr:spPr>
        <a:xfrm>
          <a:off x="4127500" y="175922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70121</xdr:rowOff>
    </xdr:from>
    <xdr:ext cx="405111" cy="259045"/>
    <xdr:sp macro="" textlink="">
      <xdr:nvSpPr>
        <xdr:cNvPr id="414" name="【市民会館】&#10;有形固定資産減価償却率該当値テキスト"/>
        <xdr:cNvSpPr txBox="1"/>
      </xdr:nvSpPr>
      <xdr:spPr>
        <a:xfrm>
          <a:off x="4216400" y="17570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32258</xdr:rowOff>
    </xdr:from>
    <xdr:to>
      <xdr:col>20</xdr:col>
      <xdr:colOff>38100</xdr:colOff>
      <xdr:row>106</xdr:row>
      <xdr:rowOff>133858</xdr:rowOff>
    </xdr:to>
    <xdr:sp macro="" textlink="">
      <xdr:nvSpPr>
        <xdr:cNvPr id="415" name="楕円 414"/>
        <xdr:cNvSpPr/>
      </xdr:nvSpPr>
      <xdr:spPr>
        <a:xfrm>
          <a:off x="3384550" y="175328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83058</xdr:rowOff>
    </xdr:from>
    <xdr:to>
      <xdr:col>24</xdr:col>
      <xdr:colOff>63500</xdr:colOff>
      <xdr:row>106</xdr:row>
      <xdr:rowOff>142494</xdr:rowOff>
    </xdr:to>
    <xdr:cxnSp macro="">
      <xdr:nvCxnSpPr>
        <xdr:cNvPr id="416" name="直線コネクタ 415"/>
        <xdr:cNvCxnSpPr/>
      </xdr:nvCxnSpPr>
      <xdr:spPr>
        <a:xfrm>
          <a:off x="3429000" y="17583658"/>
          <a:ext cx="7493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146558</xdr:rowOff>
    </xdr:from>
    <xdr:to>
      <xdr:col>15</xdr:col>
      <xdr:colOff>101600</xdr:colOff>
      <xdr:row>106</xdr:row>
      <xdr:rowOff>76708</xdr:rowOff>
    </xdr:to>
    <xdr:sp macro="" textlink="">
      <xdr:nvSpPr>
        <xdr:cNvPr id="417" name="楕円 416"/>
        <xdr:cNvSpPr/>
      </xdr:nvSpPr>
      <xdr:spPr>
        <a:xfrm>
          <a:off x="2571750" y="174820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25908</xdr:rowOff>
    </xdr:from>
    <xdr:to>
      <xdr:col>19</xdr:col>
      <xdr:colOff>177800</xdr:colOff>
      <xdr:row>106</xdr:row>
      <xdr:rowOff>83058</xdr:rowOff>
    </xdr:to>
    <xdr:cxnSp macro="">
      <xdr:nvCxnSpPr>
        <xdr:cNvPr id="418" name="直線コネクタ 417"/>
        <xdr:cNvCxnSpPr/>
      </xdr:nvCxnSpPr>
      <xdr:spPr>
        <a:xfrm>
          <a:off x="2622550" y="17526508"/>
          <a:ext cx="8064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123698</xdr:rowOff>
    </xdr:from>
    <xdr:to>
      <xdr:col>10</xdr:col>
      <xdr:colOff>165100</xdr:colOff>
      <xdr:row>106</xdr:row>
      <xdr:rowOff>53848</xdr:rowOff>
    </xdr:to>
    <xdr:sp macro="" textlink="">
      <xdr:nvSpPr>
        <xdr:cNvPr id="419" name="楕円 418"/>
        <xdr:cNvSpPr/>
      </xdr:nvSpPr>
      <xdr:spPr>
        <a:xfrm>
          <a:off x="1778000" y="174591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3048</xdr:rowOff>
    </xdr:from>
    <xdr:to>
      <xdr:col>15</xdr:col>
      <xdr:colOff>50800</xdr:colOff>
      <xdr:row>106</xdr:row>
      <xdr:rowOff>25908</xdr:rowOff>
    </xdr:to>
    <xdr:cxnSp macro="">
      <xdr:nvCxnSpPr>
        <xdr:cNvPr id="420" name="直線コネクタ 419"/>
        <xdr:cNvCxnSpPr/>
      </xdr:nvCxnSpPr>
      <xdr:spPr>
        <a:xfrm>
          <a:off x="1828800" y="17503648"/>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68835</xdr:rowOff>
    </xdr:from>
    <xdr:to>
      <xdr:col>6</xdr:col>
      <xdr:colOff>38100</xdr:colOff>
      <xdr:row>105</xdr:row>
      <xdr:rowOff>170435</xdr:rowOff>
    </xdr:to>
    <xdr:sp macro="" textlink="">
      <xdr:nvSpPr>
        <xdr:cNvPr id="421" name="楕円 420"/>
        <xdr:cNvSpPr/>
      </xdr:nvSpPr>
      <xdr:spPr>
        <a:xfrm>
          <a:off x="984250" y="174043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119635</xdr:rowOff>
    </xdr:from>
    <xdr:to>
      <xdr:col>10</xdr:col>
      <xdr:colOff>114300</xdr:colOff>
      <xdr:row>106</xdr:row>
      <xdr:rowOff>3048</xdr:rowOff>
    </xdr:to>
    <xdr:cxnSp macro="">
      <xdr:nvCxnSpPr>
        <xdr:cNvPr id="422" name="直線コネクタ 421"/>
        <xdr:cNvCxnSpPr/>
      </xdr:nvCxnSpPr>
      <xdr:spPr>
        <a:xfrm>
          <a:off x="1028700" y="17455135"/>
          <a:ext cx="800100" cy="48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136669</xdr:rowOff>
    </xdr:from>
    <xdr:ext cx="405111" cy="259045"/>
    <xdr:sp macro="" textlink="">
      <xdr:nvSpPr>
        <xdr:cNvPr id="423" name="n_1aveValue【市民会館】&#10;有形固定資産減価償却率"/>
        <xdr:cNvSpPr txBox="1"/>
      </xdr:nvSpPr>
      <xdr:spPr>
        <a:xfrm>
          <a:off x="3239144" y="1714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100092</xdr:rowOff>
    </xdr:from>
    <xdr:ext cx="405111" cy="259045"/>
    <xdr:sp macro="" textlink="">
      <xdr:nvSpPr>
        <xdr:cNvPr id="424" name="n_2aveValue【市民会館】&#10;有形固定資産減価償却率"/>
        <xdr:cNvSpPr txBox="1"/>
      </xdr:nvSpPr>
      <xdr:spPr>
        <a:xfrm>
          <a:off x="2439044" y="17105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49801</xdr:rowOff>
    </xdr:from>
    <xdr:ext cx="405111" cy="259045"/>
    <xdr:sp macro="" textlink="">
      <xdr:nvSpPr>
        <xdr:cNvPr id="425" name="n_3aveValue【市民会館】&#10;有形固定資産減価償却率"/>
        <xdr:cNvSpPr txBox="1"/>
      </xdr:nvSpPr>
      <xdr:spPr>
        <a:xfrm>
          <a:off x="1645294" y="17055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17797</xdr:rowOff>
    </xdr:from>
    <xdr:ext cx="405111" cy="259045"/>
    <xdr:sp macro="" textlink="">
      <xdr:nvSpPr>
        <xdr:cNvPr id="426" name="n_4aveValue【市民会館】&#10;有形固定資産減価償却率"/>
        <xdr:cNvSpPr txBox="1"/>
      </xdr:nvSpPr>
      <xdr:spPr>
        <a:xfrm>
          <a:off x="851544" y="1702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124985</xdr:rowOff>
    </xdr:from>
    <xdr:ext cx="405111" cy="259045"/>
    <xdr:sp macro="" textlink="">
      <xdr:nvSpPr>
        <xdr:cNvPr id="427" name="n_1mainValue【市民会館】&#10;有形固定資産減価償却率"/>
        <xdr:cNvSpPr txBox="1"/>
      </xdr:nvSpPr>
      <xdr:spPr>
        <a:xfrm>
          <a:off x="3239144" y="17625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67835</xdr:rowOff>
    </xdr:from>
    <xdr:ext cx="405111" cy="259045"/>
    <xdr:sp macro="" textlink="">
      <xdr:nvSpPr>
        <xdr:cNvPr id="428" name="n_2mainValue【市民会館】&#10;有形固定資産減価償却率"/>
        <xdr:cNvSpPr txBox="1"/>
      </xdr:nvSpPr>
      <xdr:spPr>
        <a:xfrm>
          <a:off x="2439044" y="17568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44975</xdr:rowOff>
    </xdr:from>
    <xdr:ext cx="405111" cy="259045"/>
    <xdr:sp macro="" textlink="">
      <xdr:nvSpPr>
        <xdr:cNvPr id="429" name="n_3mainValue【市民会館】&#10;有形固定資産減価償却率"/>
        <xdr:cNvSpPr txBox="1"/>
      </xdr:nvSpPr>
      <xdr:spPr>
        <a:xfrm>
          <a:off x="1645294" y="17545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161562</xdr:rowOff>
    </xdr:from>
    <xdr:ext cx="405111" cy="259045"/>
    <xdr:sp macro="" textlink="">
      <xdr:nvSpPr>
        <xdr:cNvPr id="430" name="n_4mainValue【市民会館】&#10;有形固定資産減価償却率"/>
        <xdr:cNvSpPr txBox="1"/>
      </xdr:nvSpPr>
      <xdr:spPr>
        <a:xfrm>
          <a:off x="851544" y="1749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xdr:cNvCxnSpPr/>
      </xdr:nvCxnSpPr>
      <xdr:spPr>
        <a:xfrm>
          <a:off x="5956300" y="17983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xdr:cNvSpPr txBox="1"/>
      </xdr:nvSpPr>
      <xdr:spPr>
        <a:xfrm>
          <a:off x="55272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xdr:cNvCxnSpPr/>
      </xdr:nvCxnSpPr>
      <xdr:spPr>
        <a:xfrm>
          <a:off x="5956300" y="1761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xdr:cNvSpPr txBox="1"/>
      </xdr:nvSpPr>
      <xdr:spPr>
        <a:xfrm>
          <a:off x="55272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xdr:cNvCxnSpPr/>
      </xdr:nvCxnSpPr>
      <xdr:spPr>
        <a:xfrm>
          <a:off x="5956300" y="17246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xdr:cNvSpPr txBox="1"/>
      </xdr:nvSpPr>
      <xdr:spPr>
        <a:xfrm>
          <a:off x="552722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xdr:cNvCxnSpPr/>
      </xdr:nvCxnSpPr>
      <xdr:spPr>
        <a:xfrm>
          <a:off x="5956300" y="16878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xdr:cNvSpPr txBox="1"/>
      </xdr:nvSpPr>
      <xdr:spPr>
        <a:xfrm>
          <a:off x="552722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xdr:cNvCxnSpPr/>
      </xdr:nvCxnSpPr>
      <xdr:spPr>
        <a:xfrm>
          <a:off x="5956300" y="1651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xdr:cNvSpPr txBox="1"/>
      </xdr:nvSpPr>
      <xdr:spPr>
        <a:xfrm>
          <a:off x="552722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118111</xdr:rowOff>
    </xdr:from>
    <xdr:to>
      <xdr:col>54</xdr:col>
      <xdr:colOff>189865</xdr:colOff>
      <xdr:row>107</xdr:row>
      <xdr:rowOff>95250</xdr:rowOff>
    </xdr:to>
    <xdr:cxnSp macro="">
      <xdr:nvCxnSpPr>
        <xdr:cNvPr id="454" name="直線コネクタ 453"/>
        <xdr:cNvCxnSpPr/>
      </xdr:nvCxnSpPr>
      <xdr:spPr>
        <a:xfrm flipV="1">
          <a:off x="9429115" y="16463011"/>
          <a:ext cx="0" cy="129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99077</xdr:rowOff>
    </xdr:from>
    <xdr:ext cx="469744" cy="259045"/>
    <xdr:sp macro="" textlink="">
      <xdr:nvSpPr>
        <xdr:cNvPr id="455" name="【市民会館】&#10;一人当たり面積最小値テキスト"/>
        <xdr:cNvSpPr txBox="1"/>
      </xdr:nvSpPr>
      <xdr:spPr>
        <a:xfrm>
          <a:off x="9467850" y="1776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95250</xdr:rowOff>
    </xdr:from>
    <xdr:to>
      <xdr:col>55</xdr:col>
      <xdr:colOff>88900</xdr:colOff>
      <xdr:row>107</xdr:row>
      <xdr:rowOff>95250</xdr:rowOff>
    </xdr:to>
    <xdr:cxnSp macro="">
      <xdr:nvCxnSpPr>
        <xdr:cNvPr id="456" name="直線コネクタ 455"/>
        <xdr:cNvCxnSpPr/>
      </xdr:nvCxnSpPr>
      <xdr:spPr>
        <a:xfrm>
          <a:off x="9359900" y="17760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64788</xdr:rowOff>
    </xdr:from>
    <xdr:ext cx="469744" cy="259045"/>
    <xdr:sp macro="" textlink="">
      <xdr:nvSpPr>
        <xdr:cNvPr id="457" name="【市民会館】&#10;一人当たり面積最大値テキスト"/>
        <xdr:cNvSpPr txBox="1"/>
      </xdr:nvSpPr>
      <xdr:spPr>
        <a:xfrm>
          <a:off x="9467850" y="1624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118111</xdr:rowOff>
    </xdr:from>
    <xdr:to>
      <xdr:col>55</xdr:col>
      <xdr:colOff>88900</xdr:colOff>
      <xdr:row>99</xdr:row>
      <xdr:rowOff>118111</xdr:rowOff>
    </xdr:to>
    <xdr:cxnSp macro="">
      <xdr:nvCxnSpPr>
        <xdr:cNvPr id="458" name="直線コネクタ 457"/>
        <xdr:cNvCxnSpPr/>
      </xdr:nvCxnSpPr>
      <xdr:spPr>
        <a:xfrm>
          <a:off x="9359900" y="164630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151147</xdr:rowOff>
    </xdr:from>
    <xdr:ext cx="469744" cy="259045"/>
    <xdr:sp macro="" textlink="">
      <xdr:nvSpPr>
        <xdr:cNvPr id="459" name="【市民会館】&#10;一人当たり面積平均値テキスト"/>
        <xdr:cNvSpPr txBox="1"/>
      </xdr:nvSpPr>
      <xdr:spPr>
        <a:xfrm>
          <a:off x="9467850" y="16991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128270</xdr:rowOff>
    </xdr:from>
    <xdr:to>
      <xdr:col>55</xdr:col>
      <xdr:colOff>50800</xdr:colOff>
      <xdr:row>104</xdr:row>
      <xdr:rowOff>58420</xdr:rowOff>
    </xdr:to>
    <xdr:sp macro="" textlink="">
      <xdr:nvSpPr>
        <xdr:cNvPr id="460" name="フローチャート: 判断 459"/>
        <xdr:cNvSpPr/>
      </xdr:nvSpPr>
      <xdr:spPr>
        <a:xfrm>
          <a:off x="9398000" y="17133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120650</xdr:rowOff>
    </xdr:from>
    <xdr:to>
      <xdr:col>50</xdr:col>
      <xdr:colOff>165100</xdr:colOff>
      <xdr:row>104</xdr:row>
      <xdr:rowOff>50800</xdr:rowOff>
    </xdr:to>
    <xdr:sp macro="" textlink="">
      <xdr:nvSpPr>
        <xdr:cNvPr id="461" name="フローチャート: 判断 460"/>
        <xdr:cNvSpPr/>
      </xdr:nvSpPr>
      <xdr:spPr>
        <a:xfrm>
          <a:off x="8636000" y="17125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128270</xdr:rowOff>
    </xdr:from>
    <xdr:to>
      <xdr:col>46</xdr:col>
      <xdr:colOff>38100</xdr:colOff>
      <xdr:row>104</xdr:row>
      <xdr:rowOff>58420</xdr:rowOff>
    </xdr:to>
    <xdr:sp macro="" textlink="">
      <xdr:nvSpPr>
        <xdr:cNvPr id="462" name="フローチャート: 判断 461"/>
        <xdr:cNvSpPr/>
      </xdr:nvSpPr>
      <xdr:spPr>
        <a:xfrm>
          <a:off x="7842250" y="17133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103</xdr:row>
      <xdr:rowOff>82550</xdr:rowOff>
    </xdr:from>
    <xdr:to>
      <xdr:col>41</xdr:col>
      <xdr:colOff>101600</xdr:colOff>
      <xdr:row>104</xdr:row>
      <xdr:rowOff>12700</xdr:rowOff>
    </xdr:to>
    <xdr:sp macro="" textlink="">
      <xdr:nvSpPr>
        <xdr:cNvPr id="463" name="フローチャート: 判断 462"/>
        <xdr:cNvSpPr/>
      </xdr:nvSpPr>
      <xdr:spPr>
        <a:xfrm>
          <a:off x="7029450" y="17087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33020</xdr:rowOff>
    </xdr:from>
    <xdr:to>
      <xdr:col>36</xdr:col>
      <xdr:colOff>165100</xdr:colOff>
      <xdr:row>104</xdr:row>
      <xdr:rowOff>134620</xdr:rowOff>
    </xdr:to>
    <xdr:sp macro="" textlink="">
      <xdr:nvSpPr>
        <xdr:cNvPr id="464" name="フローチャート: 判断 463"/>
        <xdr:cNvSpPr/>
      </xdr:nvSpPr>
      <xdr:spPr>
        <a:xfrm>
          <a:off x="6235700" y="1720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44450</xdr:rowOff>
    </xdr:from>
    <xdr:to>
      <xdr:col>55</xdr:col>
      <xdr:colOff>50800</xdr:colOff>
      <xdr:row>107</xdr:row>
      <xdr:rowOff>146050</xdr:rowOff>
    </xdr:to>
    <xdr:sp macro="" textlink="">
      <xdr:nvSpPr>
        <xdr:cNvPr id="470" name="楕円 469"/>
        <xdr:cNvSpPr/>
      </xdr:nvSpPr>
      <xdr:spPr>
        <a:xfrm>
          <a:off x="9398000" y="177101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130827</xdr:rowOff>
    </xdr:from>
    <xdr:ext cx="469744" cy="259045"/>
    <xdr:sp macro="" textlink="">
      <xdr:nvSpPr>
        <xdr:cNvPr id="471" name="【市民会館】&#10;一人当たり面積該当値テキスト"/>
        <xdr:cNvSpPr txBox="1"/>
      </xdr:nvSpPr>
      <xdr:spPr>
        <a:xfrm>
          <a:off x="9467850"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44450</xdr:rowOff>
    </xdr:from>
    <xdr:to>
      <xdr:col>50</xdr:col>
      <xdr:colOff>165100</xdr:colOff>
      <xdr:row>107</xdr:row>
      <xdr:rowOff>146050</xdr:rowOff>
    </xdr:to>
    <xdr:sp macro="" textlink="">
      <xdr:nvSpPr>
        <xdr:cNvPr id="472" name="楕円 471"/>
        <xdr:cNvSpPr/>
      </xdr:nvSpPr>
      <xdr:spPr>
        <a:xfrm>
          <a:off x="8636000" y="1771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95250</xdr:rowOff>
    </xdr:from>
    <xdr:to>
      <xdr:col>55</xdr:col>
      <xdr:colOff>0</xdr:colOff>
      <xdr:row>107</xdr:row>
      <xdr:rowOff>95250</xdr:rowOff>
    </xdr:to>
    <xdr:cxnSp macro="">
      <xdr:nvCxnSpPr>
        <xdr:cNvPr id="473" name="直線コネクタ 472"/>
        <xdr:cNvCxnSpPr/>
      </xdr:nvCxnSpPr>
      <xdr:spPr>
        <a:xfrm>
          <a:off x="8686800" y="177609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52070</xdr:rowOff>
    </xdr:from>
    <xdr:to>
      <xdr:col>46</xdr:col>
      <xdr:colOff>38100</xdr:colOff>
      <xdr:row>107</xdr:row>
      <xdr:rowOff>153670</xdr:rowOff>
    </xdr:to>
    <xdr:sp macro="" textlink="">
      <xdr:nvSpPr>
        <xdr:cNvPr id="474" name="楕円 473"/>
        <xdr:cNvSpPr/>
      </xdr:nvSpPr>
      <xdr:spPr>
        <a:xfrm>
          <a:off x="7842250" y="177177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95250</xdr:rowOff>
    </xdr:from>
    <xdr:to>
      <xdr:col>50</xdr:col>
      <xdr:colOff>114300</xdr:colOff>
      <xdr:row>107</xdr:row>
      <xdr:rowOff>102870</xdr:rowOff>
    </xdr:to>
    <xdr:cxnSp macro="">
      <xdr:nvCxnSpPr>
        <xdr:cNvPr id="475" name="直線コネクタ 474"/>
        <xdr:cNvCxnSpPr/>
      </xdr:nvCxnSpPr>
      <xdr:spPr>
        <a:xfrm flipV="1">
          <a:off x="7886700" y="1776095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55880</xdr:rowOff>
    </xdr:from>
    <xdr:to>
      <xdr:col>41</xdr:col>
      <xdr:colOff>101600</xdr:colOff>
      <xdr:row>104</xdr:row>
      <xdr:rowOff>157480</xdr:rowOff>
    </xdr:to>
    <xdr:sp macro="" textlink="">
      <xdr:nvSpPr>
        <xdr:cNvPr id="476" name="楕円 475"/>
        <xdr:cNvSpPr/>
      </xdr:nvSpPr>
      <xdr:spPr>
        <a:xfrm>
          <a:off x="7029450" y="1722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106680</xdr:rowOff>
    </xdr:from>
    <xdr:to>
      <xdr:col>45</xdr:col>
      <xdr:colOff>177800</xdr:colOff>
      <xdr:row>107</xdr:row>
      <xdr:rowOff>102870</xdr:rowOff>
    </xdr:to>
    <xdr:cxnSp macro="">
      <xdr:nvCxnSpPr>
        <xdr:cNvPr id="477" name="直線コネクタ 476"/>
        <xdr:cNvCxnSpPr/>
      </xdr:nvCxnSpPr>
      <xdr:spPr>
        <a:xfrm>
          <a:off x="7080250" y="17277080"/>
          <a:ext cx="806450" cy="49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63500</xdr:rowOff>
    </xdr:from>
    <xdr:to>
      <xdr:col>36</xdr:col>
      <xdr:colOff>165100</xdr:colOff>
      <xdr:row>104</xdr:row>
      <xdr:rowOff>165100</xdr:rowOff>
    </xdr:to>
    <xdr:sp macro="" textlink="">
      <xdr:nvSpPr>
        <xdr:cNvPr id="478" name="楕円 477"/>
        <xdr:cNvSpPr/>
      </xdr:nvSpPr>
      <xdr:spPr>
        <a:xfrm>
          <a:off x="6235700" y="1723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106680</xdr:rowOff>
    </xdr:from>
    <xdr:to>
      <xdr:col>41</xdr:col>
      <xdr:colOff>50800</xdr:colOff>
      <xdr:row>104</xdr:row>
      <xdr:rowOff>114300</xdr:rowOff>
    </xdr:to>
    <xdr:cxnSp macro="">
      <xdr:nvCxnSpPr>
        <xdr:cNvPr id="479" name="直線コネクタ 478"/>
        <xdr:cNvCxnSpPr/>
      </xdr:nvCxnSpPr>
      <xdr:spPr>
        <a:xfrm flipV="1">
          <a:off x="6286500" y="1727708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67327</xdr:rowOff>
    </xdr:from>
    <xdr:ext cx="469744" cy="259045"/>
    <xdr:sp macro="" textlink="">
      <xdr:nvSpPr>
        <xdr:cNvPr id="480" name="n_1aveValue【市民会館】&#10;一人当たり面積"/>
        <xdr:cNvSpPr txBox="1"/>
      </xdr:nvSpPr>
      <xdr:spPr>
        <a:xfrm>
          <a:off x="8458277" y="1690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74947</xdr:rowOff>
    </xdr:from>
    <xdr:ext cx="469744" cy="259045"/>
    <xdr:sp macro="" textlink="">
      <xdr:nvSpPr>
        <xdr:cNvPr id="481" name="n_2aveValue【市民会館】&#10;一人当たり面積"/>
        <xdr:cNvSpPr txBox="1"/>
      </xdr:nvSpPr>
      <xdr:spPr>
        <a:xfrm>
          <a:off x="7677227" y="1691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29227</xdr:rowOff>
    </xdr:from>
    <xdr:ext cx="469744" cy="259045"/>
    <xdr:sp macro="" textlink="">
      <xdr:nvSpPr>
        <xdr:cNvPr id="482" name="n_3aveValue【市民会館】&#10;一人当たり面積"/>
        <xdr:cNvSpPr txBox="1"/>
      </xdr:nvSpPr>
      <xdr:spPr>
        <a:xfrm>
          <a:off x="6864427" y="1686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151147</xdr:rowOff>
    </xdr:from>
    <xdr:ext cx="469744" cy="259045"/>
    <xdr:sp macro="" textlink="">
      <xdr:nvSpPr>
        <xdr:cNvPr id="483" name="n_4aveValue【市民会館】&#10;一人当たり面積"/>
        <xdr:cNvSpPr txBox="1"/>
      </xdr:nvSpPr>
      <xdr:spPr>
        <a:xfrm>
          <a:off x="6070677" y="1699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137177</xdr:rowOff>
    </xdr:from>
    <xdr:ext cx="469744" cy="259045"/>
    <xdr:sp macro="" textlink="">
      <xdr:nvSpPr>
        <xdr:cNvPr id="484" name="n_1mainValue【市民会館】&#10;一人当たり面積"/>
        <xdr:cNvSpPr txBox="1"/>
      </xdr:nvSpPr>
      <xdr:spPr>
        <a:xfrm>
          <a:off x="8458277" y="178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144797</xdr:rowOff>
    </xdr:from>
    <xdr:ext cx="469744" cy="259045"/>
    <xdr:sp macro="" textlink="">
      <xdr:nvSpPr>
        <xdr:cNvPr id="485" name="n_2mainValue【市民会館】&#10;一人当たり面積"/>
        <xdr:cNvSpPr txBox="1"/>
      </xdr:nvSpPr>
      <xdr:spPr>
        <a:xfrm>
          <a:off x="7677227"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148607</xdr:rowOff>
    </xdr:from>
    <xdr:ext cx="469744" cy="259045"/>
    <xdr:sp macro="" textlink="">
      <xdr:nvSpPr>
        <xdr:cNvPr id="486" name="n_3mainValue【市民会館】&#10;一人当たり面積"/>
        <xdr:cNvSpPr txBox="1"/>
      </xdr:nvSpPr>
      <xdr:spPr>
        <a:xfrm>
          <a:off x="6864427" y="1731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156227</xdr:rowOff>
    </xdr:from>
    <xdr:ext cx="469744" cy="259045"/>
    <xdr:sp macro="" textlink="">
      <xdr:nvSpPr>
        <xdr:cNvPr id="487" name="n_4mainValue【市民会館】&#10;一人当たり面積"/>
        <xdr:cNvSpPr txBox="1"/>
      </xdr:nvSpPr>
      <xdr:spPr>
        <a:xfrm>
          <a:off x="6070677" y="1732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42</xdr:row>
      <xdr:rowOff>32385</xdr:rowOff>
    </xdr:to>
    <xdr:cxnSp macro="">
      <xdr:nvCxnSpPr>
        <xdr:cNvPr id="512" name="直線コネクタ 511"/>
        <xdr:cNvCxnSpPr/>
      </xdr:nvCxnSpPr>
      <xdr:spPr>
        <a:xfrm flipV="1">
          <a:off x="14699614" y="5641975"/>
          <a:ext cx="0" cy="1324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36212</xdr:rowOff>
    </xdr:from>
    <xdr:ext cx="405111" cy="259045"/>
    <xdr:sp macro="" textlink="">
      <xdr:nvSpPr>
        <xdr:cNvPr id="513" name="【一般廃棄物処理施設】&#10;有形固定資産減価償却率最小値テキスト"/>
        <xdr:cNvSpPr txBox="1"/>
      </xdr:nvSpPr>
      <xdr:spPr>
        <a:xfrm>
          <a:off x="1473835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32385</xdr:rowOff>
    </xdr:from>
    <xdr:to>
      <xdr:col>86</xdr:col>
      <xdr:colOff>25400</xdr:colOff>
      <xdr:row>42</xdr:row>
      <xdr:rowOff>32385</xdr:rowOff>
    </xdr:to>
    <xdr:cxnSp macro="">
      <xdr:nvCxnSpPr>
        <xdr:cNvPr id="514" name="直線コネクタ 513"/>
        <xdr:cNvCxnSpPr/>
      </xdr:nvCxnSpPr>
      <xdr:spPr>
        <a:xfrm>
          <a:off x="14611350" y="69665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15" name="【一般廃棄物処理施設】&#10;有形固定資産減価償却率最大値テキスト"/>
        <xdr:cNvSpPr txBox="1"/>
      </xdr:nvSpPr>
      <xdr:spPr>
        <a:xfrm>
          <a:off x="14738350" y="54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16" name="直線コネクタ 515"/>
        <xdr:cNvCxnSpPr/>
      </xdr:nvCxnSpPr>
      <xdr:spPr>
        <a:xfrm>
          <a:off x="14611350" y="5641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84472</xdr:rowOff>
    </xdr:from>
    <xdr:ext cx="405111" cy="259045"/>
    <xdr:sp macro="" textlink="">
      <xdr:nvSpPr>
        <xdr:cNvPr id="517" name="【一般廃棄物処理施設】&#10;有形固定資産減価償却率平均値テキスト"/>
        <xdr:cNvSpPr txBox="1"/>
      </xdr:nvSpPr>
      <xdr:spPr>
        <a:xfrm>
          <a:off x="14738350" y="5862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61595</xdr:rowOff>
    </xdr:from>
    <xdr:to>
      <xdr:col>85</xdr:col>
      <xdr:colOff>177800</xdr:colOff>
      <xdr:row>36</xdr:row>
      <xdr:rowOff>163195</xdr:rowOff>
    </xdr:to>
    <xdr:sp macro="" textlink="">
      <xdr:nvSpPr>
        <xdr:cNvPr id="518" name="フローチャート: 判断 517"/>
        <xdr:cNvSpPr/>
      </xdr:nvSpPr>
      <xdr:spPr>
        <a:xfrm>
          <a:off x="14649450" y="600519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95885</xdr:rowOff>
    </xdr:from>
    <xdr:to>
      <xdr:col>81</xdr:col>
      <xdr:colOff>101600</xdr:colOff>
      <xdr:row>37</xdr:row>
      <xdr:rowOff>26035</xdr:rowOff>
    </xdr:to>
    <xdr:sp macro="" textlink="">
      <xdr:nvSpPr>
        <xdr:cNvPr id="519" name="フローチャート: 判断 518"/>
        <xdr:cNvSpPr/>
      </xdr:nvSpPr>
      <xdr:spPr>
        <a:xfrm>
          <a:off x="13887450" y="60394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44450</xdr:rowOff>
    </xdr:from>
    <xdr:to>
      <xdr:col>76</xdr:col>
      <xdr:colOff>165100</xdr:colOff>
      <xdr:row>36</xdr:row>
      <xdr:rowOff>146050</xdr:rowOff>
    </xdr:to>
    <xdr:sp macro="" textlink="">
      <xdr:nvSpPr>
        <xdr:cNvPr id="520" name="フローチャート: 判断 519"/>
        <xdr:cNvSpPr/>
      </xdr:nvSpPr>
      <xdr:spPr>
        <a:xfrm>
          <a:off x="13093700" y="598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162560</xdr:rowOff>
    </xdr:from>
    <xdr:to>
      <xdr:col>72</xdr:col>
      <xdr:colOff>38100</xdr:colOff>
      <xdr:row>36</xdr:row>
      <xdr:rowOff>92710</xdr:rowOff>
    </xdr:to>
    <xdr:sp macro="" textlink="">
      <xdr:nvSpPr>
        <xdr:cNvPr id="521" name="フローチャート: 判断 520"/>
        <xdr:cNvSpPr/>
      </xdr:nvSpPr>
      <xdr:spPr>
        <a:xfrm>
          <a:off x="12299950" y="59410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92075</xdr:rowOff>
    </xdr:from>
    <xdr:to>
      <xdr:col>67</xdr:col>
      <xdr:colOff>101600</xdr:colOff>
      <xdr:row>37</xdr:row>
      <xdr:rowOff>22225</xdr:rowOff>
    </xdr:to>
    <xdr:sp macro="" textlink="">
      <xdr:nvSpPr>
        <xdr:cNvPr id="522" name="フローチャート: 判断 521"/>
        <xdr:cNvSpPr/>
      </xdr:nvSpPr>
      <xdr:spPr>
        <a:xfrm>
          <a:off x="11487150" y="60356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59690</xdr:rowOff>
    </xdr:from>
    <xdr:to>
      <xdr:col>85</xdr:col>
      <xdr:colOff>177800</xdr:colOff>
      <xdr:row>41</xdr:row>
      <xdr:rowOff>161290</xdr:rowOff>
    </xdr:to>
    <xdr:sp macro="" textlink="">
      <xdr:nvSpPr>
        <xdr:cNvPr id="528" name="楕円 527"/>
        <xdr:cNvSpPr/>
      </xdr:nvSpPr>
      <xdr:spPr>
        <a:xfrm>
          <a:off x="14649450" y="68287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146067</xdr:rowOff>
    </xdr:from>
    <xdr:ext cx="405111" cy="259045"/>
    <xdr:sp macro="" textlink="">
      <xdr:nvSpPr>
        <xdr:cNvPr id="529" name="【一般廃棄物処理施設】&#10;有形固定資産減価償却率該当値テキスト"/>
        <xdr:cNvSpPr txBox="1"/>
      </xdr:nvSpPr>
      <xdr:spPr>
        <a:xfrm>
          <a:off x="14738350" y="6750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12065</xdr:rowOff>
    </xdr:from>
    <xdr:to>
      <xdr:col>81</xdr:col>
      <xdr:colOff>101600</xdr:colOff>
      <xdr:row>41</xdr:row>
      <xdr:rowOff>113665</xdr:rowOff>
    </xdr:to>
    <xdr:sp macro="" textlink="">
      <xdr:nvSpPr>
        <xdr:cNvPr id="530" name="楕円 529"/>
        <xdr:cNvSpPr/>
      </xdr:nvSpPr>
      <xdr:spPr>
        <a:xfrm>
          <a:off x="13887450" y="678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62865</xdr:rowOff>
    </xdr:from>
    <xdr:to>
      <xdr:col>85</xdr:col>
      <xdr:colOff>127000</xdr:colOff>
      <xdr:row>41</xdr:row>
      <xdr:rowOff>110490</xdr:rowOff>
    </xdr:to>
    <xdr:cxnSp macro="">
      <xdr:nvCxnSpPr>
        <xdr:cNvPr id="531" name="直線コネクタ 530"/>
        <xdr:cNvCxnSpPr/>
      </xdr:nvCxnSpPr>
      <xdr:spPr>
        <a:xfrm>
          <a:off x="13938250" y="6831965"/>
          <a:ext cx="762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135890</xdr:rowOff>
    </xdr:from>
    <xdr:to>
      <xdr:col>76</xdr:col>
      <xdr:colOff>165100</xdr:colOff>
      <xdr:row>41</xdr:row>
      <xdr:rowOff>66040</xdr:rowOff>
    </xdr:to>
    <xdr:sp macro="" textlink="">
      <xdr:nvSpPr>
        <xdr:cNvPr id="532" name="楕円 531"/>
        <xdr:cNvSpPr/>
      </xdr:nvSpPr>
      <xdr:spPr>
        <a:xfrm>
          <a:off x="13093700" y="6739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15240</xdr:rowOff>
    </xdr:from>
    <xdr:to>
      <xdr:col>81</xdr:col>
      <xdr:colOff>50800</xdr:colOff>
      <xdr:row>41</xdr:row>
      <xdr:rowOff>62865</xdr:rowOff>
    </xdr:to>
    <xdr:cxnSp macro="">
      <xdr:nvCxnSpPr>
        <xdr:cNvPr id="533" name="直線コネクタ 532"/>
        <xdr:cNvCxnSpPr/>
      </xdr:nvCxnSpPr>
      <xdr:spPr>
        <a:xfrm>
          <a:off x="13144500" y="6784340"/>
          <a:ext cx="7937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38735</xdr:rowOff>
    </xdr:from>
    <xdr:to>
      <xdr:col>72</xdr:col>
      <xdr:colOff>38100</xdr:colOff>
      <xdr:row>40</xdr:row>
      <xdr:rowOff>140335</xdr:rowOff>
    </xdr:to>
    <xdr:sp macro="" textlink="">
      <xdr:nvSpPr>
        <xdr:cNvPr id="534" name="楕円 533"/>
        <xdr:cNvSpPr/>
      </xdr:nvSpPr>
      <xdr:spPr>
        <a:xfrm>
          <a:off x="12299950" y="66427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89535</xdr:rowOff>
    </xdr:from>
    <xdr:to>
      <xdr:col>76</xdr:col>
      <xdr:colOff>114300</xdr:colOff>
      <xdr:row>41</xdr:row>
      <xdr:rowOff>15240</xdr:rowOff>
    </xdr:to>
    <xdr:cxnSp macro="">
      <xdr:nvCxnSpPr>
        <xdr:cNvPr id="535" name="直線コネクタ 534"/>
        <xdr:cNvCxnSpPr/>
      </xdr:nvCxnSpPr>
      <xdr:spPr>
        <a:xfrm>
          <a:off x="12344400" y="6693535"/>
          <a:ext cx="800100" cy="90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88265</xdr:rowOff>
    </xdr:from>
    <xdr:to>
      <xdr:col>67</xdr:col>
      <xdr:colOff>101600</xdr:colOff>
      <xdr:row>40</xdr:row>
      <xdr:rowOff>18415</xdr:rowOff>
    </xdr:to>
    <xdr:sp macro="" textlink="">
      <xdr:nvSpPr>
        <xdr:cNvPr id="536" name="楕円 535"/>
        <xdr:cNvSpPr/>
      </xdr:nvSpPr>
      <xdr:spPr>
        <a:xfrm>
          <a:off x="11487150" y="65271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139065</xdr:rowOff>
    </xdr:from>
    <xdr:to>
      <xdr:col>71</xdr:col>
      <xdr:colOff>177800</xdr:colOff>
      <xdr:row>40</xdr:row>
      <xdr:rowOff>89535</xdr:rowOff>
    </xdr:to>
    <xdr:cxnSp macro="">
      <xdr:nvCxnSpPr>
        <xdr:cNvPr id="537" name="直線コネクタ 536"/>
        <xdr:cNvCxnSpPr/>
      </xdr:nvCxnSpPr>
      <xdr:spPr>
        <a:xfrm>
          <a:off x="11537950" y="6577965"/>
          <a:ext cx="806450" cy="11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42562</xdr:rowOff>
    </xdr:from>
    <xdr:ext cx="405111" cy="259045"/>
    <xdr:sp macro="" textlink="">
      <xdr:nvSpPr>
        <xdr:cNvPr id="538" name="n_1aveValue【一般廃棄物処理施設】&#10;有形固定資産減価償却率"/>
        <xdr:cNvSpPr txBox="1"/>
      </xdr:nvSpPr>
      <xdr:spPr>
        <a:xfrm>
          <a:off x="13742044" y="5821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162577</xdr:rowOff>
    </xdr:from>
    <xdr:ext cx="405111" cy="259045"/>
    <xdr:sp macro="" textlink="">
      <xdr:nvSpPr>
        <xdr:cNvPr id="539" name="n_2aveValue【一般廃棄物処理施設】&#10;有形固定資産減価償却率"/>
        <xdr:cNvSpPr txBox="1"/>
      </xdr:nvSpPr>
      <xdr:spPr>
        <a:xfrm>
          <a:off x="12960994" y="577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109237</xdr:rowOff>
    </xdr:from>
    <xdr:ext cx="405111" cy="259045"/>
    <xdr:sp macro="" textlink="">
      <xdr:nvSpPr>
        <xdr:cNvPr id="540" name="n_3aveValue【一般廃棄物処理施設】&#10;有形固定資産減価償却率"/>
        <xdr:cNvSpPr txBox="1"/>
      </xdr:nvSpPr>
      <xdr:spPr>
        <a:xfrm>
          <a:off x="12167244" y="572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38752</xdr:rowOff>
    </xdr:from>
    <xdr:ext cx="405111" cy="259045"/>
    <xdr:sp macro="" textlink="">
      <xdr:nvSpPr>
        <xdr:cNvPr id="541" name="n_4aveValue【一般廃棄物処理施設】&#10;有形固定資産減価償却率"/>
        <xdr:cNvSpPr txBox="1"/>
      </xdr:nvSpPr>
      <xdr:spPr>
        <a:xfrm>
          <a:off x="11354444"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104792</xdr:rowOff>
    </xdr:from>
    <xdr:ext cx="405111" cy="259045"/>
    <xdr:sp macro="" textlink="">
      <xdr:nvSpPr>
        <xdr:cNvPr id="542" name="n_1mainValue【一般廃棄物処理施設】&#10;有形固定資産減価償却率"/>
        <xdr:cNvSpPr txBox="1"/>
      </xdr:nvSpPr>
      <xdr:spPr>
        <a:xfrm>
          <a:off x="13742044" y="687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57167</xdr:rowOff>
    </xdr:from>
    <xdr:ext cx="405111" cy="259045"/>
    <xdr:sp macro="" textlink="">
      <xdr:nvSpPr>
        <xdr:cNvPr id="543" name="n_2mainValue【一般廃棄物処理施設】&#10;有形固定資産減価償却率"/>
        <xdr:cNvSpPr txBox="1"/>
      </xdr:nvSpPr>
      <xdr:spPr>
        <a:xfrm>
          <a:off x="12960994" y="6826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131462</xdr:rowOff>
    </xdr:from>
    <xdr:ext cx="405111" cy="259045"/>
    <xdr:sp macro="" textlink="">
      <xdr:nvSpPr>
        <xdr:cNvPr id="544" name="n_3mainValue【一般廃棄物処理施設】&#10;有形固定資産減価償却率"/>
        <xdr:cNvSpPr txBox="1"/>
      </xdr:nvSpPr>
      <xdr:spPr>
        <a:xfrm>
          <a:off x="12167244" y="673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9542</xdr:rowOff>
    </xdr:from>
    <xdr:ext cx="405111" cy="259045"/>
    <xdr:sp macro="" textlink="">
      <xdr:nvSpPr>
        <xdr:cNvPr id="545" name="n_4mainValue【一般廃棄物処理施設】&#10;有形固定資産減価償却率"/>
        <xdr:cNvSpPr txBox="1"/>
      </xdr:nvSpPr>
      <xdr:spPr>
        <a:xfrm>
          <a:off x="11354444" y="6613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6" name="直線コネクタ 555"/>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7" name="テキスト ボックス 556"/>
        <xdr:cNvSpPr txBox="1"/>
      </xdr:nvSpPr>
      <xdr:spPr>
        <a:xfrm>
          <a:off x="16248514" y="68364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8" name="直線コネクタ 557"/>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59" name="テキスト ボックス 558"/>
        <xdr:cNvSpPr txBox="1"/>
      </xdr:nvSpPr>
      <xdr:spPr>
        <a:xfrm>
          <a:off x="15985051" y="6468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1" name="テキスト ボックス 560"/>
        <xdr:cNvSpPr txBox="1"/>
      </xdr:nvSpPr>
      <xdr:spPr>
        <a:xfrm>
          <a:off x="159399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2" name="直線コネクタ 561"/>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3" name="テキスト ボックス 562"/>
        <xdr:cNvSpPr txBox="1"/>
      </xdr:nvSpPr>
      <xdr:spPr>
        <a:xfrm>
          <a:off x="15939981" y="5737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4" name="直線コネクタ 563"/>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5" name="テキスト ボックス 564"/>
        <xdr:cNvSpPr txBox="1"/>
      </xdr:nvSpPr>
      <xdr:spPr>
        <a:xfrm>
          <a:off x="15939981" y="536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7" name="テキスト ボックス 566"/>
        <xdr:cNvSpPr txBox="1"/>
      </xdr:nvSpPr>
      <xdr:spPr>
        <a:xfrm>
          <a:off x="1593998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一般廃棄物処理施設】&#10;一人当たり有形固定資産（償却資産）額グラフ枠"/>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59291</xdr:rowOff>
    </xdr:from>
    <xdr:to>
      <xdr:col>116</xdr:col>
      <xdr:colOff>62864</xdr:colOff>
      <xdr:row>41</xdr:row>
      <xdr:rowOff>95425</xdr:rowOff>
    </xdr:to>
    <xdr:cxnSp macro="">
      <xdr:nvCxnSpPr>
        <xdr:cNvPr id="569" name="直線コネクタ 568"/>
        <xdr:cNvCxnSpPr/>
      </xdr:nvCxnSpPr>
      <xdr:spPr>
        <a:xfrm flipV="1">
          <a:off x="19951064" y="5507591"/>
          <a:ext cx="0" cy="135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99252</xdr:rowOff>
    </xdr:from>
    <xdr:ext cx="534377" cy="259045"/>
    <xdr:sp macro="" textlink="">
      <xdr:nvSpPr>
        <xdr:cNvPr id="570" name="【一般廃棄物処理施設】&#10;一人当たり有形固定資産（償却資産）額最小値テキスト"/>
        <xdr:cNvSpPr txBox="1"/>
      </xdr:nvSpPr>
      <xdr:spPr>
        <a:xfrm>
          <a:off x="19989800" y="686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95425</xdr:rowOff>
    </xdr:from>
    <xdr:to>
      <xdr:col>116</xdr:col>
      <xdr:colOff>152400</xdr:colOff>
      <xdr:row>41</xdr:row>
      <xdr:rowOff>95425</xdr:rowOff>
    </xdr:to>
    <xdr:cxnSp macro="">
      <xdr:nvCxnSpPr>
        <xdr:cNvPr id="571" name="直線コネクタ 570"/>
        <xdr:cNvCxnSpPr/>
      </xdr:nvCxnSpPr>
      <xdr:spPr>
        <a:xfrm>
          <a:off x="19881850" y="68645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5968</xdr:rowOff>
    </xdr:from>
    <xdr:ext cx="599010" cy="259045"/>
    <xdr:sp macro="" textlink="">
      <xdr:nvSpPr>
        <xdr:cNvPr id="572" name="【一般廃棄物処理施設】&#10;一人当たり有形固定資産（償却資産）額最大値テキスト"/>
        <xdr:cNvSpPr txBox="1"/>
      </xdr:nvSpPr>
      <xdr:spPr>
        <a:xfrm>
          <a:off x="19989800" y="5289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59291</xdr:rowOff>
    </xdr:from>
    <xdr:to>
      <xdr:col>116</xdr:col>
      <xdr:colOff>152400</xdr:colOff>
      <xdr:row>33</xdr:row>
      <xdr:rowOff>59291</xdr:rowOff>
    </xdr:to>
    <xdr:cxnSp macro="">
      <xdr:nvCxnSpPr>
        <xdr:cNvPr id="573" name="直線コネクタ 572"/>
        <xdr:cNvCxnSpPr/>
      </xdr:nvCxnSpPr>
      <xdr:spPr>
        <a:xfrm>
          <a:off x="19881850" y="55075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154035</xdr:rowOff>
    </xdr:from>
    <xdr:ext cx="534377" cy="259045"/>
    <xdr:sp macro="" textlink="">
      <xdr:nvSpPr>
        <xdr:cNvPr id="574" name="【一般廃棄物処理施設】&#10;一人当たり有形固定資産（償却資産）額平均値テキスト"/>
        <xdr:cNvSpPr txBox="1"/>
      </xdr:nvSpPr>
      <xdr:spPr>
        <a:xfrm>
          <a:off x="19989800" y="6097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131158</xdr:rowOff>
    </xdr:from>
    <xdr:to>
      <xdr:col>116</xdr:col>
      <xdr:colOff>114300</xdr:colOff>
      <xdr:row>38</xdr:row>
      <xdr:rowOff>61308</xdr:rowOff>
    </xdr:to>
    <xdr:sp macro="" textlink="">
      <xdr:nvSpPr>
        <xdr:cNvPr id="575" name="フローチャート: 判断 574"/>
        <xdr:cNvSpPr/>
      </xdr:nvSpPr>
      <xdr:spPr>
        <a:xfrm>
          <a:off x="19900900" y="62398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160640</xdr:rowOff>
    </xdr:from>
    <xdr:to>
      <xdr:col>112</xdr:col>
      <xdr:colOff>38100</xdr:colOff>
      <xdr:row>38</xdr:row>
      <xdr:rowOff>90790</xdr:rowOff>
    </xdr:to>
    <xdr:sp macro="" textlink="">
      <xdr:nvSpPr>
        <xdr:cNvPr id="576" name="フローチャート: 判断 575"/>
        <xdr:cNvSpPr/>
      </xdr:nvSpPr>
      <xdr:spPr>
        <a:xfrm>
          <a:off x="19157950" y="6269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159398</xdr:rowOff>
    </xdr:from>
    <xdr:to>
      <xdr:col>107</xdr:col>
      <xdr:colOff>101600</xdr:colOff>
      <xdr:row>38</xdr:row>
      <xdr:rowOff>89548</xdr:rowOff>
    </xdr:to>
    <xdr:sp macro="" textlink="">
      <xdr:nvSpPr>
        <xdr:cNvPr id="577" name="フローチャート: 判断 576"/>
        <xdr:cNvSpPr/>
      </xdr:nvSpPr>
      <xdr:spPr>
        <a:xfrm>
          <a:off x="18345150" y="62680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168717</xdr:rowOff>
    </xdr:from>
    <xdr:to>
      <xdr:col>102</xdr:col>
      <xdr:colOff>165100</xdr:colOff>
      <xdr:row>38</xdr:row>
      <xdr:rowOff>98867</xdr:rowOff>
    </xdr:to>
    <xdr:sp macro="" textlink="">
      <xdr:nvSpPr>
        <xdr:cNvPr id="578" name="フローチャート: 判断 577"/>
        <xdr:cNvSpPr/>
      </xdr:nvSpPr>
      <xdr:spPr>
        <a:xfrm>
          <a:off x="17551400" y="627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117495</xdr:rowOff>
    </xdr:from>
    <xdr:to>
      <xdr:col>98</xdr:col>
      <xdr:colOff>38100</xdr:colOff>
      <xdr:row>39</xdr:row>
      <xdr:rowOff>47645</xdr:rowOff>
    </xdr:to>
    <xdr:sp macro="" textlink="">
      <xdr:nvSpPr>
        <xdr:cNvPr id="579" name="フローチャート: 判断 578"/>
        <xdr:cNvSpPr/>
      </xdr:nvSpPr>
      <xdr:spPr>
        <a:xfrm>
          <a:off x="16757650" y="63912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44625</xdr:rowOff>
    </xdr:from>
    <xdr:to>
      <xdr:col>116</xdr:col>
      <xdr:colOff>114300</xdr:colOff>
      <xdr:row>41</xdr:row>
      <xdr:rowOff>146225</xdr:rowOff>
    </xdr:to>
    <xdr:sp macro="" textlink="">
      <xdr:nvSpPr>
        <xdr:cNvPr id="585" name="楕円 584"/>
        <xdr:cNvSpPr/>
      </xdr:nvSpPr>
      <xdr:spPr>
        <a:xfrm>
          <a:off x="19900900" y="681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131002</xdr:rowOff>
    </xdr:from>
    <xdr:ext cx="534377" cy="259045"/>
    <xdr:sp macro="" textlink="">
      <xdr:nvSpPr>
        <xdr:cNvPr id="586" name="【一般廃棄物処理施設】&#10;一人当たり有形固定資産（償却資産）額該当値テキスト"/>
        <xdr:cNvSpPr txBox="1"/>
      </xdr:nvSpPr>
      <xdr:spPr>
        <a:xfrm>
          <a:off x="19989800" y="673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46187</xdr:rowOff>
    </xdr:from>
    <xdr:to>
      <xdr:col>112</xdr:col>
      <xdr:colOff>38100</xdr:colOff>
      <xdr:row>41</xdr:row>
      <xdr:rowOff>147787</xdr:rowOff>
    </xdr:to>
    <xdr:sp macro="" textlink="">
      <xdr:nvSpPr>
        <xdr:cNvPr id="587" name="楕円 586"/>
        <xdr:cNvSpPr/>
      </xdr:nvSpPr>
      <xdr:spPr>
        <a:xfrm>
          <a:off x="19157950" y="68152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95425</xdr:rowOff>
    </xdr:from>
    <xdr:to>
      <xdr:col>116</xdr:col>
      <xdr:colOff>63500</xdr:colOff>
      <xdr:row>41</xdr:row>
      <xdr:rowOff>96987</xdr:rowOff>
    </xdr:to>
    <xdr:cxnSp macro="">
      <xdr:nvCxnSpPr>
        <xdr:cNvPr id="588" name="直線コネクタ 587"/>
        <xdr:cNvCxnSpPr/>
      </xdr:nvCxnSpPr>
      <xdr:spPr>
        <a:xfrm flipV="1">
          <a:off x="19202400" y="6864525"/>
          <a:ext cx="7493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47620</xdr:rowOff>
    </xdr:from>
    <xdr:to>
      <xdr:col>107</xdr:col>
      <xdr:colOff>101600</xdr:colOff>
      <xdr:row>41</xdr:row>
      <xdr:rowOff>149220</xdr:rowOff>
    </xdr:to>
    <xdr:sp macro="" textlink="">
      <xdr:nvSpPr>
        <xdr:cNvPr id="589" name="楕円 588"/>
        <xdr:cNvSpPr/>
      </xdr:nvSpPr>
      <xdr:spPr>
        <a:xfrm>
          <a:off x="18345150" y="681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96987</xdr:rowOff>
    </xdr:from>
    <xdr:to>
      <xdr:col>111</xdr:col>
      <xdr:colOff>177800</xdr:colOff>
      <xdr:row>41</xdr:row>
      <xdr:rowOff>98420</xdr:rowOff>
    </xdr:to>
    <xdr:cxnSp macro="">
      <xdr:nvCxnSpPr>
        <xdr:cNvPr id="590" name="直線コネクタ 589"/>
        <xdr:cNvCxnSpPr/>
      </xdr:nvCxnSpPr>
      <xdr:spPr>
        <a:xfrm flipV="1">
          <a:off x="18395950" y="6866087"/>
          <a:ext cx="806450" cy="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48961</xdr:rowOff>
    </xdr:from>
    <xdr:to>
      <xdr:col>102</xdr:col>
      <xdr:colOff>165100</xdr:colOff>
      <xdr:row>41</xdr:row>
      <xdr:rowOff>150561</xdr:rowOff>
    </xdr:to>
    <xdr:sp macro="" textlink="">
      <xdr:nvSpPr>
        <xdr:cNvPr id="591" name="楕円 590"/>
        <xdr:cNvSpPr/>
      </xdr:nvSpPr>
      <xdr:spPr>
        <a:xfrm>
          <a:off x="17551400" y="681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98420</xdr:rowOff>
    </xdr:from>
    <xdr:to>
      <xdr:col>107</xdr:col>
      <xdr:colOff>50800</xdr:colOff>
      <xdr:row>41</xdr:row>
      <xdr:rowOff>99761</xdr:rowOff>
    </xdr:to>
    <xdr:cxnSp macro="">
      <xdr:nvCxnSpPr>
        <xdr:cNvPr id="592" name="直線コネクタ 591"/>
        <xdr:cNvCxnSpPr/>
      </xdr:nvCxnSpPr>
      <xdr:spPr>
        <a:xfrm flipV="1">
          <a:off x="17602200" y="6867520"/>
          <a:ext cx="79375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50302</xdr:rowOff>
    </xdr:from>
    <xdr:to>
      <xdr:col>98</xdr:col>
      <xdr:colOff>38100</xdr:colOff>
      <xdr:row>41</xdr:row>
      <xdr:rowOff>151902</xdr:rowOff>
    </xdr:to>
    <xdr:sp macro="" textlink="">
      <xdr:nvSpPr>
        <xdr:cNvPr id="593" name="楕円 592"/>
        <xdr:cNvSpPr/>
      </xdr:nvSpPr>
      <xdr:spPr>
        <a:xfrm>
          <a:off x="16757650" y="68194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99761</xdr:rowOff>
    </xdr:from>
    <xdr:to>
      <xdr:col>102</xdr:col>
      <xdr:colOff>114300</xdr:colOff>
      <xdr:row>41</xdr:row>
      <xdr:rowOff>101102</xdr:rowOff>
    </xdr:to>
    <xdr:cxnSp macro="">
      <xdr:nvCxnSpPr>
        <xdr:cNvPr id="594" name="直線コネクタ 593"/>
        <xdr:cNvCxnSpPr/>
      </xdr:nvCxnSpPr>
      <xdr:spPr>
        <a:xfrm flipV="1">
          <a:off x="16802100" y="6868861"/>
          <a:ext cx="8001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107317</xdr:rowOff>
    </xdr:from>
    <xdr:ext cx="534377" cy="259045"/>
    <xdr:sp macro="" textlink="">
      <xdr:nvSpPr>
        <xdr:cNvPr id="595" name="n_1aveValue【一般廃棄物処理施設】&#10;一人当たり有形固定資産（償却資産）額"/>
        <xdr:cNvSpPr txBox="1"/>
      </xdr:nvSpPr>
      <xdr:spPr>
        <a:xfrm>
          <a:off x="18947911" y="605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106075</xdr:rowOff>
    </xdr:from>
    <xdr:ext cx="534377" cy="259045"/>
    <xdr:sp macro="" textlink="">
      <xdr:nvSpPr>
        <xdr:cNvPr id="596" name="n_2aveValue【一般廃棄物処理施設】&#10;一人当たり有形固定資産（償却資産）額"/>
        <xdr:cNvSpPr txBox="1"/>
      </xdr:nvSpPr>
      <xdr:spPr>
        <a:xfrm>
          <a:off x="18166861" y="6049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115394</xdr:rowOff>
    </xdr:from>
    <xdr:ext cx="534377" cy="259045"/>
    <xdr:sp macro="" textlink="">
      <xdr:nvSpPr>
        <xdr:cNvPr id="597" name="n_3aveValue【一般廃棄物処理施設】&#10;一人当たり有形固定資産（償却資産）額"/>
        <xdr:cNvSpPr txBox="1"/>
      </xdr:nvSpPr>
      <xdr:spPr>
        <a:xfrm>
          <a:off x="17354061" y="605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64172</xdr:rowOff>
    </xdr:from>
    <xdr:ext cx="534377" cy="259045"/>
    <xdr:sp macro="" textlink="">
      <xdr:nvSpPr>
        <xdr:cNvPr id="598" name="n_4aveValue【一般廃棄物処理施設】&#10;一人当たり有形固定資産（償却資産）額"/>
        <xdr:cNvSpPr txBox="1"/>
      </xdr:nvSpPr>
      <xdr:spPr>
        <a:xfrm>
          <a:off x="16560311" y="6172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138914</xdr:rowOff>
    </xdr:from>
    <xdr:ext cx="534377" cy="259045"/>
    <xdr:sp macro="" textlink="">
      <xdr:nvSpPr>
        <xdr:cNvPr id="599" name="n_1mainValue【一般廃棄物処理施設】&#10;一人当たり有形固定資産（償却資産）額"/>
        <xdr:cNvSpPr txBox="1"/>
      </xdr:nvSpPr>
      <xdr:spPr>
        <a:xfrm>
          <a:off x="18947911" y="690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140347</xdr:rowOff>
    </xdr:from>
    <xdr:ext cx="534377" cy="259045"/>
    <xdr:sp macro="" textlink="">
      <xdr:nvSpPr>
        <xdr:cNvPr id="600" name="n_2mainValue【一般廃棄物処理施設】&#10;一人当たり有形固定資産（償却資産）額"/>
        <xdr:cNvSpPr txBox="1"/>
      </xdr:nvSpPr>
      <xdr:spPr>
        <a:xfrm>
          <a:off x="18166861" y="690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141688</xdr:rowOff>
    </xdr:from>
    <xdr:ext cx="534377" cy="259045"/>
    <xdr:sp macro="" textlink="">
      <xdr:nvSpPr>
        <xdr:cNvPr id="601" name="n_3mainValue【一般廃棄物処理施設】&#10;一人当たり有形固定資産（償却資産）額"/>
        <xdr:cNvSpPr txBox="1"/>
      </xdr:nvSpPr>
      <xdr:spPr>
        <a:xfrm>
          <a:off x="17354061" y="691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143029</xdr:rowOff>
    </xdr:from>
    <xdr:ext cx="534377" cy="259045"/>
    <xdr:sp macro="" textlink="">
      <xdr:nvSpPr>
        <xdr:cNvPr id="602" name="n_4mainValue【一般廃棄物処理施設】&#10;一人当たり有形固定資産（償却資産）額"/>
        <xdr:cNvSpPr txBox="1"/>
      </xdr:nvSpPr>
      <xdr:spPr>
        <a:xfrm>
          <a:off x="16560311" y="691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4" name="直線コネクタ 613"/>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5" name="テキスト ボックス 614"/>
        <xdr:cNvSpPr txBox="1"/>
      </xdr:nvSpPr>
      <xdr:spPr>
        <a:xfrm>
          <a:off x="10842791" y="10561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6" name="直線コネクタ 615"/>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7" name="テキスト ボックス 616"/>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8" name="直線コネクタ 617"/>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9" name="テキスト ボックス 618"/>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0" name="直線コネクタ 619"/>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1" name="テキスト ボックス 620"/>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2" name="直線コネクタ 621"/>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3" name="テキスト ボックス 622"/>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4" name="直線コネクタ 623"/>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5" name="テキスト ボックス 624"/>
        <xdr:cNvSpPr txBox="1"/>
      </xdr:nvSpPr>
      <xdr:spPr>
        <a:xfrm>
          <a:off x="10842791" y="89854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7" name="テキスト ボックス 626"/>
        <xdr:cNvSpPr txBox="1"/>
      </xdr:nvSpPr>
      <xdr:spPr>
        <a:xfrm>
          <a:off x="108427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65</xdr:row>
      <xdr:rowOff>24493</xdr:rowOff>
    </xdr:to>
    <xdr:cxnSp macro="">
      <xdr:nvCxnSpPr>
        <xdr:cNvPr id="629" name="直線コネクタ 628"/>
        <xdr:cNvCxnSpPr/>
      </xdr:nvCxnSpPr>
      <xdr:spPr>
        <a:xfrm flipV="1">
          <a:off x="14699614" y="9278257"/>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28320</xdr:rowOff>
    </xdr:from>
    <xdr:ext cx="405111" cy="259045"/>
    <xdr:sp macro="" textlink="">
      <xdr:nvSpPr>
        <xdr:cNvPr id="630" name="【保健センター・保健所】&#10;有形固定資産減価償却率最小値テキスト"/>
        <xdr:cNvSpPr txBox="1"/>
      </xdr:nvSpPr>
      <xdr:spPr>
        <a:xfrm>
          <a:off x="14738350" y="10759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24493</xdr:rowOff>
    </xdr:from>
    <xdr:to>
      <xdr:col>86</xdr:col>
      <xdr:colOff>25400</xdr:colOff>
      <xdr:row>65</xdr:row>
      <xdr:rowOff>24493</xdr:rowOff>
    </xdr:to>
    <xdr:cxnSp macro="">
      <xdr:nvCxnSpPr>
        <xdr:cNvPr id="631" name="直線コネクタ 630"/>
        <xdr:cNvCxnSpPr/>
      </xdr:nvCxnSpPr>
      <xdr:spPr>
        <a:xfrm>
          <a:off x="14611350" y="107559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2" name="【保健センター・保健所】&#10;有形固定資産減価償却率最大値テキスト"/>
        <xdr:cNvSpPr txBox="1"/>
      </xdr:nvSpPr>
      <xdr:spPr>
        <a:xfrm>
          <a:off x="14738350" y="9066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33" name="直線コネクタ 632"/>
        <xdr:cNvCxnSpPr/>
      </xdr:nvCxnSpPr>
      <xdr:spPr>
        <a:xfrm>
          <a:off x="14611350" y="92782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12899</xdr:rowOff>
    </xdr:from>
    <xdr:ext cx="405111" cy="259045"/>
    <xdr:sp macro="" textlink="">
      <xdr:nvSpPr>
        <xdr:cNvPr id="634" name="【保健センター・保健所】&#10;有形固定資産減価償却率平均値テキスト"/>
        <xdr:cNvSpPr txBox="1"/>
      </xdr:nvSpPr>
      <xdr:spPr>
        <a:xfrm>
          <a:off x="14738350" y="95886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161472</xdr:rowOff>
    </xdr:from>
    <xdr:to>
      <xdr:col>85</xdr:col>
      <xdr:colOff>177800</xdr:colOff>
      <xdr:row>59</xdr:row>
      <xdr:rowOff>91622</xdr:rowOff>
    </xdr:to>
    <xdr:sp macro="" textlink="">
      <xdr:nvSpPr>
        <xdr:cNvPr id="635" name="フローチャート: 判断 634"/>
        <xdr:cNvSpPr/>
      </xdr:nvSpPr>
      <xdr:spPr>
        <a:xfrm>
          <a:off x="14649450" y="973727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83094</xdr:rowOff>
    </xdr:from>
    <xdr:to>
      <xdr:col>81</xdr:col>
      <xdr:colOff>101600</xdr:colOff>
      <xdr:row>59</xdr:row>
      <xdr:rowOff>13244</xdr:rowOff>
    </xdr:to>
    <xdr:sp macro="" textlink="">
      <xdr:nvSpPr>
        <xdr:cNvPr id="636" name="フローチャート: 判断 635"/>
        <xdr:cNvSpPr/>
      </xdr:nvSpPr>
      <xdr:spPr>
        <a:xfrm>
          <a:off x="13887450" y="96588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17780</xdr:rowOff>
    </xdr:from>
    <xdr:to>
      <xdr:col>76</xdr:col>
      <xdr:colOff>165100</xdr:colOff>
      <xdr:row>58</xdr:row>
      <xdr:rowOff>119380</xdr:rowOff>
    </xdr:to>
    <xdr:sp macro="" textlink="">
      <xdr:nvSpPr>
        <xdr:cNvPr id="637" name="フローチャート: 判断 636"/>
        <xdr:cNvSpPr/>
      </xdr:nvSpPr>
      <xdr:spPr>
        <a:xfrm>
          <a:off x="130937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104322</xdr:rowOff>
    </xdr:from>
    <xdr:to>
      <xdr:col>72</xdr:col>
      <xdr:colOff>38100</xdr:colOff>
      <xdr:row>58</xdr:row>
      <xdr:rowOff>34472</xdr:rowOff>
    </xdr:to>
    <xdr:sp macro="" textlink="">
      <xdr:nvSpPr>
        <xdr:cNvPr id="638" name="フローチャート: 判断 637"/>
        <xdr:cNvSpPr/>
      </xdr:nvSpPr>
      <xdr:spPr>
        <a:xfrm>
          <a:off x="12299950" y="951502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168003</xdr:rowOff>
    </xdr:from>
    <xdr:to>
      <xdr:col>67</xdr:col>
      <xdr:colOff>101600</xdr:colOff>
      <xdr:row>57</xdr:row>
      <xdr:rowOff>98153</xdr:rowOff>
    </xdr:to>
    <xdr:sp macro="" textlink="">
      <xdr:nvSpPr>
        <xdr:cNvPr id="639" name="フローチャート: 判断 638"/>
        <xdr:cNvSpPr/>
      </xdr:nvSpPr>
      <xdr:spPr>
        <a:xfrm>
          <a:off x="11487150" y="94136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130447</xdr:rowOff>
    </xdr:from>
    <xdr:to>
      <xdr:col>85</xdr:col>
      <xdr:colOff>177800</xdr:colOff>
      <xdr:row>62</xdr:row>
      <xdr:rowOff>60597</xdr:rowOff>
    </xdr:to>
    <xdr:sp macro="" textlink="">
      <xdr:nvSpPr>
        <xdr:cNvPr id="645" name="楕円 644"/>
        <xdr:cNvSpPr/>
      </xdr:nvSpPr>
      <xdr:spPr>
        <a:xfrm>
          <a:off x="14649450" y="102015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108874</xdr:rowOff>
    </xdr:from>
    <xdr:ext cx="405111" cy="259045"/>
    <xdr:sp macro="" textlink="">
      <xdr:nvSpPr>
        <xdr:cNvPr id="646" name="【保健センター・保健所】&#10;有形固定資産減価償却率該当値テキスト"/>
        <xdr:cNvSpPr txBox="1"/>
      </xdr:nvSpPr>
      <xdr:spPr>
        <a:xfrm>
          <a:off x="14738350" y="10179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55335</xdr:rowOff>
    </xdr:from>
    <xdr:to>
      <xdr:col>81</xdr:col>
      <xdr:colOff>101600</xdr:colOff>
      <xdr:row>61</xdr:row>
      <xdr:rowOff>156935</xdr:rowOff>
    </xdr:to>
    <xdr:sp macro="" textlink="">
      <xdr:nvSpPr>
        <xdr:cNvPr id="647" name="楕円 646"/>
        <xdr:cNvSpPr/>
      </xdr:nvSpPr>
      <xdr:spPr>
        <a:xfrm>
          <a:off x="13887450" y="1012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106135</xdr:rowOff>
    </xdr:from>
    <xdr:to>
      <xdr:col>85</xdr:col>
      <xdr:colOff>127000</xdr:colOff>
      <xdr:row>62</xdr:row>
      <xdr:rowOff>9797</xdr:rowOff>
    </xdr:to>
    <xdr:cxnSp macro="">
      <xdr:nvCxnSpPr>
        <xdr:cNvPr id="648" name="直線コネクタ 647"/>
        <xdr:cNvCxnSpPr/>
      </xdr:nvCxnSpPr>
      <xdr:spPr>
        <a:xfrm>
          <a:off x="13938250" y="10177235"/>
          <a:ext cx="762000" cy="6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151674</xdr:rowOff>
    </xdr:from>
    <xdr:to>
      <xdr:col>76</xdr:col>
      <xdr:colOff>165100</xdr:colOff>
      <xdr:row>61</xdr:row>
      <xdr:rowOff>81824</xdr:rowOff>
    </xdr:to>
    <xdr:sp macro="" textlink="">
      <xdr:nvSpPr>
        <xdr:cNvPr id="649" name="楕円 648"/>
        <xdr:cNvSpPr/>
      </xdr:nvSpPr>
      <xdr:spPr>
        <a:xfrm>
          <a:off x="13093700" y="100576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31024</xdr:rowOff>
    </xdr:from>
    <xdr:to>
      <xdr:col>81</xdr:col>
      <xdr:colOff>50800</xdr:colOff>
      <xdr:row>61</xdr:row>
      <xdr:rowOff>106135</xdr:rowOff>
    </xdr:to>
    <xdr:cxnSp macro="">
      <xdr:nvCxnSpPr>
        <xdr:cNvPr id="650" name="直線コネクタ 649"/>
        <xdr:cNvCxnSpPr/>
      </xdr:nvCxnSpPr>
      <xdr:spPr>
        <a:xfrm>
          <a:off x="13144500" y="10102124"/>
          <a:ext cx="79375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76563</xdr:rowOff>
    </xdr:from>
    <xdr:to>
      <xdr:col>72</xdr:col>
      <xdr:colOff>38100</xdr:colOff>
      <xdr:row>61</xdr:row>
      <xdr:rowOff>6713</xdr:rowOff>
    </xdr:to>
    <xdr:sp macro="" textlink="">
      <xdr:nvSpPr>
        <xdr:cNvPr id="651" name="楕円 650"/>
        <xdr:cNvSpPr/>
      </xdr:nvSpPr>
      <xdr:spPr>
        <a:xfrm>
          <a:off x="12299950" y="99825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127363</xdr:rowOff>
    </xdr:from>
    <xdr:to>
      <xdr:col>76</xdr:col>
      <xdr:colOff>114300</xdr:colOff>
      <xdr:row>61</xdr:row>
      <xdr:rowOff>31024</xdr:rowOff>
    </xdr:to>
    <xdr:cxnSp macro="">
      <xdr:nvCxnSpPr>
        <xdr:cNvPr id="652" name="直線コネクタ 651"/>
        <xdr:cNvCxnSpPr/>
      </xdr:nvCxnSpPr>
      <xdr:spPr>
        <a:xfrm>
          <a:off x="12344400" y="10033363"/>
          <a:ext cx="800100" cy="68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1451</xdr:rowOff>
    </xdr:from>
    <xdr:to>
      <xdr:col>67</xdr:col>
      <xdr:colOff>101600</xdr:colOff>
      <xdr:row>60</xdr:row>
      <xdr:rowOff>103051</xdr:rowOff>
    </xdr:to>
    <xdr:sp macro="" textlink="">
      <xdr:nvSpPr>
        <xdr:cNvPr id="653" name="楕円 652"/>
        <xdr:cNvSpPr/>
      </xdr:nvSpPr>
      <xdr:spPr>
        <a:xfrm>
          <a:off x="11487150" y="990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52251</xdr:rowOff>
    </xdr:from>
    <xdr:to>
      <xdr:col>71</xdr:col>
      <xdr:colOff>177800</xdr:colOff>
      <xdr:row>60</xdr:row>
      <xdr:rowOff>127363</xdr:rowOff>
    </xdr:to>
    <xdr:cxnSp macro="">
      <xdr:nvCxnSpPr>
        <xdr:cNvPr id="654" name="直線コネクタ 653"/>
        <xdr:cNvCxnSpPr/>
      </xdr:nvCxnSpPr>
      <xdr:spPr>
        <a:xfrm>
          <a:off x="11537950" y="9958251"/>
          <a:ext cx="80645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29771</xdr:rowOff>
    </xdr:from>
    <xdr:ext cx="405111" cy="259045"/>
    <xdr:sp macro="" textlink="">
      <xdr:nvSpPr>
        <xdr:cNvPr id="655" name="n_1aveValue【保健センター・保健所】&#10;有形固定資産減価償却率"/>
        <xdr:cNvSpPr txBox="1"/>
      </xdr:nvSpPr>
      <xdr:spPr>
        <a:xfrm>
          <a:off x="13742044" y="944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135907</xdr:rowOff>
    </xdr:from>
    <xdr:ext cx="405111" cy="259045"/>
    <xdr:sp macro="" textlink="">
      <xdr:nvSpPr>
        <xdr:cNvPr id="656" name="n_2aveValue【保健センター・保健所】&#10;有形固定資産減価償却率"/>
        <xdr:cNvSpPr txBox="1"/>
      </xdr:nvSpPr>
      <xdr:spPr>
        <a:xfrm>
          <a:off x="12960994" y="9381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50999</xdr:rowOff>
    </xdr:from>
    <xdr:ext cx="405111" cy="259045"/>
    <xdr:sp macro="" textlink="">
      <xdr:nvSpPr>
        <xdr:cNvPr id="657" name="n_3aveValue【保健センター・保健所】&#10;有形固定資産減価償却率"/>
        <xdr:cNvSpPr txBox="1"/>
      </xdr:nvSpPr>
      <xdr:spPr>
        <a:xfrm>
          <a:off x="12167244" y="9296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114680</xdr:rowOff>
    </xdr:from>
    <xdr:ext cx="405111" cy="259045"/>
    <xdr:sp macro="" textlink="">
      <xdr:nvSpPr>
        <xdr:cNvPr id="658" name="n_4aveValue【保健センター・保健所】&#10;有形固定資産減価償却率"/>
        <xdr:cNvSpPr txBox="1"/>
      </xdr:nvSpPr>
      <xdr:spPr>
        <a:xfrm>
          <a:off x="11354444" y="919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148062</xdr:rowOff>
    </xdr:from>
    <xdr:ext cx="405111" cy="259045"/>
    <xdr:sp macro="" textlink="">
      <xdr:nvSpPr>
        <xdr:cNvPr id="659" name="n_1mainValue【保健センター・保健所】&#10;有形固定資産減価償却率"/>
        <xdr:cNvSpPr txBox="1"/>
      </xdr:nvSpPr>
      <xdr:spPr>
        <a:xfrm>
          <a:off x="13742044" y="10219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72951</xdr:rowOff>
    </xdr:from>
    <xdr:ext cx="405111" cy="259045"/>
    <xdr:sp macro="" textlink="">
      <xdr:nvSpPr>
        <xdr:cNvPr id="660" name="n_2mainValue【保健センター・保健所】&#10;有形固定資産減価償却率"/>
        <xdr:cNvSpPr txBox="1"/>
      </xdr:nvSpPr>
      <xdr:spPr>
        <a:xfrm>
          <a:off x="12960994" y="10144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169290</xdr:rowOff>
    </xdr:from>
    <xdr:ext cx="405111" cy="259045"/>
    <xdr:sp macro="" textlink="">
      <xdr:nvSpPr>
        <xdr:cNvPr id="661" name="n_3mainValue【保健センター・保健所】&#10;有形固定資産減価償却率"/>
        <xdr:cNvSpPr txBox="1"/>
      </xdr:nvSpPr>
      <xdr:spPr>
        <a:xfrm>
          <a:off x="12167244" y="10068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2" name="n_4mainValue【保健センター・保健所】&#10;有形固定資産減価償却率"/>
        <xdr:cNvSpPr txBox="1"/>
      </xdr:nvSpPr>
      <xdr:spPr>
        <a:xfrm>
          <a:off x="11354444" y="10000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xdr:cNvSpPr txBox="1"/>
      </xdr:nvSpPr>
      <xdr:spPr>
        <a:xfrm>
          <a:off x="160491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xdr:cNvCxnSpPr/>
      </xdr:nvCxnSpPr>
      <xdr:spPr>
        <a:xfrm>
          <a:off x="164592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xdr:cNvSpPr txBox="1"/>
      </xdr:nvSpPr>
      <xdr:spPr>
        <a:xfrm>
          <a:off x="160491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xdr:cNvCxnSpPr/>
      </xdr:nvCxnSpPr>
      <xdr:spPr>
        <a:xfrm>
          <a:off x="164592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xdr:cNvSpPr txBox="1"/>
      </xdr:nvSpPr>
      <xdr:spPr>
        <a:xfrm>
          <a:off x="1604917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xdr:cNvCxnSpPr/>
      </xdr:nvCxnSpPr>
      <xdr:spPr>
        <a:xfrm>
          <a:off x="164592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xdr:cNvSpPr txBox="1"/>
      </xdr:nvSpPr>
      <xdr:spPr>
        <a:xfrm>
          <a:off x="1604917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xdr:cNvCxnSpPr/>
      </xdr:nvCxnSpPr>
      <xdr:spPr>
        <a:xfrm>
          <a:off x="164592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xdr:cNvSpPr txBox="1"/>
      </xdr:nvSpPr>
      <xdr:spPr>
        <a:xfrm>
          <a:off x="1604917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xdr:cNvCxnSpPr/>
      </xdr:nvCxnSpPr>
      <xdr:spPr>
        <a:xfrm>
          <a:off x="164592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xdr:cNvSpPr txBox="1"/>
      </xdr:nvSpPr>
      <xdr:spPr>
        <a:xfrm>
          <a:off x="1604917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保健センター・保健所】&#10;一人当たり面積グラフ枠"/>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76200</xdr:rowOff>
    </xdr:to>
    <xdr:cxnSp macro="">
      <xdr:nvCxnSpPr>
        <xdr:cNvPr id="687" name="直線コネクタ 686"/>
        <xdr:cNvCxnSpPr/>
      </xdr:nvCxnSpPr>
      <xdr:spPr>
        <a:xfrm flipV="1">
          <a:off x="19951064" y="92138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80027</xdr:rowOff>
    </xdr:from>
    <xdr:ext cx="469744" cy="259045"/>
    <xdr:sp macro="" textlink="">
      <xdr:nvSpPr>
        <xdr:cNvPr id="688" name="【保健センター・保健所】&#10;一人当たり面積最小値テキスト"/>
        <xdr:cNvSpPr txBox="1"/>
      </xdr:nvSpPr>
      <xdr:spPr>
        <a:xfrm>
          <a:off x="1998980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76200</xdr:rowOff>
    </xdr:from>
    <xdr:to>
      <xdr:col>116</xdr:col>
      <xdr:colOff>152400</xdr:colOff>
      <xdr:row>64</xdr:row>
      <xdr:rowOff>76200</xdr:rowOff>
    </xdr:to>
    <xdr:cxnSp macro="">
      <xdr:nvCxnSpPr>
        <xdr:cNvPr id="689" name="直線コネクタ 688"/>
        <xdr:cNvCxnSpPr/>
      </xdr:nvCxnSpPr>
      <xdr:spPr>
        <a:xfrm>
          <a:off x="198818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690" name="【保健センター・保健所】&#10;一人当たり面積最大値テキスト"/>
        <xdr:cNvSpPr txBox="1"/>
      </xdr:nvSpPr>
      <xdr:spPr>
        <a:xfrm>
          <a:off x="19989800" y="899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691" name="直線コネクタ 690"/>
        <xdr:cNvCxnSpPr/>
      </xdr:nvCxnSpPr>
      <xdr:spPr>
        <a:xfrm>
          <a:off x="19881850" y="921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80027</xdr:rowOff>
    </xdr:from>
    <xdr:ext cx="469744" cy="259045"/>
    <xdr:sp macro="" textlink="">
      <xdr:nvSpPr>
        <xdr:cNvPr id="692" name="【保健センター・保健所】&#10;一人当たり面積平均値テキスト"/>
        <xdr:cNvSpPr txBox="1"/>
      </xdr:nvSpPr>
      <xdr:spPr>
        <a:xfrm>
          <a:off x="19989800" y="10151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101600</xdr:rowOff>
    </xdr:from>
    <xdr:to>
      <xdr:col>116</xdr:col>
      <xdr:colOff>114300</xdr:colOff>
      <xdr:row>62</xdr:row>
      <xdr:rowOff>31750</xdr:rowOff>
    </xdr:to>
    <xdr:sp macro="" textlink="">
      <xdr:nvSpPr>
        <xdr:cNvPr id="693" name="フローチャート: 判断 692"/>
        <xdr:cNvSpPr/>
      </xdr:nvSpPr>
      <xdr:spPr>
        <a:xfrm>
          <a:off x="19900900" y="10172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101600</xdr:rowOff>
    </xdr:from>
    <xdr:to>
      <xdr:col>112</xdr:col>
      <xdr:colOff>38100</xdr:colOff>
      <xdr:row>62</xdr:row>
      <xdr:rowOff>31750</xdr:rowOff>
    </xdr:to>
    <xdr:sp macro="" textlink="">
      <xdr:nvSpPr>
        <xdr:cNvPr id="694" name="フローチャート: 判断 693"/>
        <xdr:cNvSpPr/>
      </xdr:nvSpPr>
      <xdr:spPr>
        <a:xfrm>
          <a:off x="19157950" y="101727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695" name="フローチャート: 判断 694"/>
        <xdr:cNvSpPr/>
      </xdr:nvSpPr>
      <xdr:spPr>
        <a:xfrm>
          <a:off x="18345150" y="10191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696" name="フローチャート: 判断 695"/>
        <xdr:cNvSpPr/>
      </xdr:nvSpPr>
      <xdr:spPr>
        <a:xfrm>
          <a:off x="17551400" y="10191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63500</xdr:rowOff>
    </xdr:from>
    <xdr:to>
      <xdr:col>98</xdr:col>
      <xdr:colOff>38100</xdr:colOff>
      <xdr:row>61</xdr:row>
      <xdr:rowOff>165100</xdr:rowOff>
    </xdr:to>
    <xdr:sp macro="" textlink="">
      <xdr:nvSpPr>
        <xdr:cNvPr id="697" name="フローチャート: 判断 696"/>
        <xdr:cNvSpPr/>
      </xdr:nvSpPr>
      <xdr:spPr>
        <a:xfrm>
          <a:off x="16757650" y="10134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44450</xdr:rowOff>
    </xdr:from>
    <xdr:to>
      <xdr:col>116</xdr:col>
      <xdr:colOff>114300</xdr:colOff>
      <xdr:row>58</xdr:row>
      <xdr:rowOff>146050</xdr:rowOff>
    </xdr:to>
    <xdr:sp macro="" textlink="">
      <xdr:nvSpPr>
        <xdr:cNvPr id="703" name="楕円 702"/>
        <xdr:cNvSpPr/>
      </xdr:nvSpPr>
      <xdr:spPr>
        <a:xfrm>
          <a:off x="199009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67327</xdr:rowOff>
    </xdr:from>
    <xdr:ext cx="469744" cy="259045"/>
    <xdr:sp macro="" textlink="">
      <xdr:nvSpPr>
        <xdr:cNvPr id="704" name="【保健センター・保健所】&#10;一人当たり面積該当値テキスト"/>
        <xdr:cNvSpPr txBox="1"/>
      </xdr:nvSpPr>
      <xdr:spPr>
        <a:xfrm>
          <a:off x="19989800" y="947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63500</xdr:rowOff>
    </xdr:from>
    <xdr:to>
      <xdr:col>112</xdr:col>
      <xdr:colOff>38100</xdr:colOff>
      <xdr:row>58</xdr:row>
      <xdr:rowOff>165100</xdr:rowOff>
    </xdr:to>
    <xdr:sp macro="" textlink="">
      <xdr:nvSpPr>
        <xdr:cNvPr id="705" name="楕円 704"/>
        <xdr:cNvSpPr/>
      </xdr:nvSpPr>
      <xdr:spPr>
        <a:xfrm>
          <a:off x="19157950" y="9639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95250</xdr:rowOff>
    </xdr:from>
    <xdr:to>
      <xdr:col>116</xdr:col>
      <xdr:colOff>63500</xdr:colOff>
      <xdr:row>58</xdr:row>
      <xdr:rowOff>114300</xdr:rowOff>
    </xdr:to>
    <xdr:cxnSp macro="">
      <xdr:nvCxnSpPr>
        <xdr:cNvPr id="706" name="直線コネクタ 705"/>
        <xdr:cNvCxnSpPr/>
      </xdr:nvCxnSpPr>
      <xdr:spPr>
        <a:xfrm flipV="1">
          <a:off x="19202400" y="9671050"/>
          <a:ext cx="7493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82550</xdr:rowOff>
    </xdr:from>
    <xdr:to>
      <xdr:col>107</xdr:col>
      <xdr:colOff>101600</xdr:colOff>
      <xdr:row>59</xdr:row>
      <xdr:rowOff>12700</xdr:rowOff>
    </xdr:to>
    <xdr:sp macro="" textlink="">
      <xdr:nvSpPr>
        <xdr:cNvPr id="707" name="楕円 706"/>
        <xdr:cNvSpPr/>
      </xdr:nvSpPr>
      <xdr:spPr>
        <a:xfrm>
          <a:off x="18345150" y="96583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114300</xdr:rowOff>
    </xdr:from>
    <xdr:to>
      <xdr:col>111</xdr:col>
      <xdr:colOff>177800</xdr:colOff>
      <xdr:row>58</xdr:row>
      <xdr:rowOff>133350</xdr:rowOff>
    </xdr:to>
    <xdr:cxnSp macro="">
      <xdr:nvCxnSpPr>
        <xdr:cNvPr id="708" name="直線コネクタ 707"/>
        <xdr:cNvCxnSpPr/>
      </xdr:nvCxnSpPr>
      <xdr:spPr>
        <a:xfrm flipV="1">
          <a:off x="18395950" y="9690100"/>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101600</xdr:rowOff>
    </xdr:from>
    <xdr:to>
      <xdr:col>102</xdr:col>
      <xdr:colOff>165100</xdr:colOff>
      <xdr:row>59</xdr:row>
      <xdr:rowOff>31750</xdr:rowOff>
    </xdr:to>
    <xdr:sp macro="" textlink="">
      <xdr:nvSpPr>
        <xdr:cNvPr id="709" name="楕円 708"/>
        <xdr:cNvSpPr/>
      </xdr:nvSpPr>
      <xdr:spPr>
        <a:xfrm>
          <a:off x="17551400" y="9677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133350</xdr:rowOff>
    </xdr:from>
    <xdr:to>
      <xdr:col>107</xdr:col>
      <xdr:colOff>50800</xdr:colOff>
      <xdr:row>58</xdr:row>
      <xdr:rowOff>152400</xdr:rowOff>
    </xdr:to>
    <xdr:cxnSp macro="">
      <xdr:nvCxnSpPr>
        <xdr:cNvPr id="710" name="直線コネクタ 709"/>
        <xdr:cNvCxnSpPr/>
      </xdr:nvCxnSpPr>
      <xdr:spPr>
        <a:xfrm flipV="1">
          <a:off x="17602200" y="9709150"/>
          <a:ext cx="7937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139700</xdr:rowOff>
    </xdr:from>
    <xdr:to>
      <xdr:col>98</xdr:col>
      <xdr:colOff>38100</xdr:colOff>
      <xdr:row>59</xdr:row>
      <xdr:rowOff>69850</xdr:rowOff>
    </xdr:to>
    <xdr:sp macro="" textlink="">
      <xdr:nvSpPr>
        <xdr:cNvPr id="711" name="楕円 710"/>
        <xdr:cNvSpPr/>
      </xdr:nvSpPr>
      <xdr:spPr>
        <a:xfrm>
          <a:off x="16757650" y="97155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152400</xdr:rowOff>
    </xdr:from>
    <xdr:to>
      <xdr:col>102</xdr:col>
      <xdr:colOff>114300</xdr:colOff>
      <xdr:row>59</xdr:row>
      <xdr:rowOff>19050</xdr:rowOff>
    </xdr:to>
    <xdr:cxnSp macro="">
      <xdr:nvCxnSpPr>
        <xdr:cNvPr id="712" name="直線コネクタ 711"/>
        <xdr:cNvCxnSpPr/>
      </xdr:nvCxnSpPr>
      <xdr:spPr>
        <a:xfrm flipV="1">
          <a:off x="16802100" y="9728200"/>
          <a:ext cx="8001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22877</xdr:rowOff>
    </xdr:from>
    <xdr:ext cx="469744" cy="259045"/>
    <xdr:sp macro="" textlink="">
      <xdr:nvSpPr>
        <xdr:cNvPr id="713" name="n_1aveValue【保健センター・保健所】&#10;一人当たり面積"/>
        <xdr:cNvSpPr txBox="1"/>
      </xdr:nvSpPr>
      <xdr:spPr>
        <a:xfrm>
          <a:off x="1898022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41927</xdr:rowOff>
    </xdr:from>
    <xdr:ext cx="469744" cy="259045"/>
    <xdr:sp macro="" textlink="">
      <xdr:nvSpPr>
        <xdr:cNvPr id="714" name="n_2aveValue【保健センター・保健所】&#10;一人当たり面積"/>
        <xdr:cNvSpPr txBox="1"/>
      </xdr:nvSpPr>
      <xdr:spPr>
        <a:xfrm>
          <a:off x="18180127" y="1027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41927</xdr:rowOff>
    </xdr:from>
    <xdr:ext cx="469744" cy="259045"/>
    <xdr:sp macro="" textlink="">
      <xdr:nvSpPr>
        <xdr:cNvPr id="715" name="n_3aveValue【保健センター・保健所】&#10;一人当たり面積"/>
        <xdr:cNvSpPr txBox="1"/>
      </xdr:nvSpPr>
      <xdr:spPr>
        <a:xfrm>
          <a:off x="17386377" y="1027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156227</xdr:rowOff>
    </xdr:from>
    <xdr:ext cx="469744" cy="259045"/>
    <xdr:sp macro="" textlink="">
      <xdr:nvSpPr>
        <xdr:cNvPr id="716" name="n_4aveValue【保健センター・保健所】&#10;一人当たり面積"/>
        <xdr:cNvSpPr txBox="1"/>
      </xdr:nvSpPr>
      <xdr:spPr>
        <a:xfrm>
          <a:off x="16592627" y="1022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10177</xdr:rowOff>
    </xdr:from>
    <xdr:ext cx="469744" cy="259045"/>
    <xdr:sp macro="" textlink="">
      <xdr:nvSpPr>
        <xdr:cNvPr id="717" name="n_1mainValue【保健センター・保健所】&#10;一人当たり面積"/>
        <xdr:cNvSpPr txBox="1"/>
      </xdr:nvSpPr>
      <xdr:spPr>
        <a:xfrm>
          <a:off x="18980227" y="942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29227</xdr:rowOff>
    </xdr:from>
    <xdr:ext cx="469744" cy="259045"/>
    <xdr:sp macro="" textlink="">
      <xdr:nvSpPr>
        <xdr:cNvPr id="718" name="n_2mainValue【保健センター・保健所】&#10;一人当たり面積"/>
        <xdr:cNvSpPr txBox="1"/>
      </xdr:nvSpPr>
      <xdr:spPr>
        <a:xfrm>
          <a:off x="18180127" y="943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48277</xdr:rowOff>
    </xdr:from>
    <xdr:ext cx="469744" cy="259045"/>
    <xdr:sp macro="" textlink="">
      <xdr:nvSpPr>
        <xdr:cNvPr id="719" name="n_3mainValue【保健センター・保健所】&#10;一人当たり面積"/>
        <xdr:cNvSpPr txBox="1"/>
      </xdr:nvSpPr>
      <xdr:spPr>
        <a:xfrm>
          <a:off x="17386377" y="945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86377</xdr:rowOff>
    </xdr:from>
    <xdr:ext cx="469744" cy="259045"/>
    <xdr:sp macro="" textlink="">
      <xdr:nvSpPr>
        <xdr:cNvPr id="720" name="n_4mainValue【保健センター・保健所】&#10;一人当たり面積"/>
        <xdr:cNvSpPr txBox="1"/>
      </xdr:nvSpPr>
      <xdr:spPr>
        <a:xfrm>
          <a:off x="16592627" y="949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2" name="直線コネクタ 731"/>
        <xdr:cNvCxnSpPr/>
      </xdr:nvCxnSpPr>
      <xdr:spPr>
        <a:xfrm>
          <a:off x="11207750" y="14236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3" name="テキスト ボックス 732"/>
        <xdr:cNvSpPr txBox="1"/>
      </xdr:nvSpPr>
      <xdr:spPr>
        <a:xfrm>
          <a:off x="107977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4" name="直線コネクタ 733"/>
        <xdr:cNvCxnSpPr/>
      </xdr:nvCxnSpPr>
      <xdr:spPr>
        <a:xfrm>
          <a:off x="11207750" y="1379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5" name="テキスト ボックス 734"/>
        <xdr:cNvSpPr txBox="1"/>
      </xdr:nvSpPr>
      <xdr:spPr>
        <a:xfrm>
          <a:off x="108427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6" name="直線コネクタ 735"/>
        <xdr:cNvCxnSpPr/>
      </xdr:nvCxnSpPr>
      <xdr:spPr>
        <a:xfrm>
          <a:off x="11207750" y="1336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7" name="テキスト ボックス 736"/>
        <xdr:cNvSpPr txBox="1"/>
      </xdr:nvSpPr>
      <xdr:spPr>
        <a:xfrm>
          <a:off x="108427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8" name="直線コネクタ 737"/>
        <xdr:cNvCxnSpPr/>
      </xdr:nvCxnSpPr>
      <xdr:spPr>
        <a:xfrm>
          <a:off x="11207750" y="12915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9" name="テキスト ボックス 738"/>
        <xdr:cNvSpPr txBox="1"/>
      </xdr:nvSpPr>
      <xdr:spPr>
        <a:xfrm>
          <a:off x="108427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1" name="テキスト ボックス 740"/>
        <xdr:cNvSpPr txBox="1"/>
      </xdr:nvSpPr>
      <xdr:spPr>
        <a:xfrm>
          <a:off x="108427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消防施設】&#10;有形固定資産減価償却率グラフ枠"/>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81535</xdr:rowOff>
    </xdr:from>
    <xdr:to>
      <xdr:col>85</xdr:col>
      <xdr:colOff>126364</xdr:colOff>
      <xdr:row>85</xdr:row>
      <xdr:rowOff>72389</xdr:rowOff>
    </xdr:to>
    <xdr:cxnSp macro="">
      <xdr:nvCxnSpPr>
        <xdr:cNvPr id="743" name="直線コネクタ 742"/>
        <xdr:cNvCxnSpPr/>
      </xdr:nvCxnSpPr>
      <xdr:spPr>
        <a:xfrm flipV="1">
          <a:off x="14699614" y="12794235"/>
          <a:ext cx="0" cy="1311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76216</xdr:rowOff>
    </xdr:from>
    <xdr:ext cx="405111" cy="259045"/>
    <xdr:sp macro="" textlink="">
      <xdr:nvSpPr>
        <xdr:cNvPr id="744" name="【消防施設】&#10;有形固定資産減価償却率最小値テキスト"/>
        <xdr:cNvSpPr txBox="1"/>
      </xdr:nvSpPr>
      <xdr:spPr>
        <a:xfrm>
          <a:off x="14738350" y="14109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72389</xdr:rowOff>
    </xdr:from>
    <xdr:to>
      <xdr:col>86</xdr:col>
      <xdr:colOff>25400</xdr:colOff>
      <xdr:row>85</xdr:row>
      <xdr:rowOff>72389</xdr:rowOff>
    </xdr:to>
    <xdr:cxnSp macro="">
      <xdr:nvCxnSpPr>
        <xdr:cNvPr id="745" name="直線コネクタ 744"/>
        <xdr:cNvCxnSpPr/>
      </xdr:nvCxnSpPr>
      <xdr:spPr>
        <a:xfrm>
          <a:off x="14611350" y="141058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28212</xdr:rowOff>
    </xdr:from>
    <xdr:ext cx="405111" cy="259045"/>
    <xdr:sp macro="" textlink="">
      <xdr:nvSpPr>
        <xdr:cNvPr id="746" name="【消防施設】&#10;有形固定資産減価償却率最大値テキスト"/>
        <xdr:cNvSpPr txBox="1"/>
      </xdr:nvSpPr>
      <xdr:spPr>
        <a:xfrm>
          <a:off x="14738350" y="12575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81535</xdr:rowOff>
    </xdr:from>
    <xdr:to>
      <xdr:col>86</xdr:col>
      <xdr:colOff>25400</xdr:colOff>
      <xdr:row>77</xdr:row>
      <xdr:rowOff>81535</xdr:rowOff>
    </xdr:to>
    <xdr:cxnSp macro="">
      <xdr:nvCxnSpPr>
        <xdr:cNvPr id="747" name="直線コネクタ 746"/>
        <xdr:cNvCxnSpPr/>
      </xdr:nvCxnSpPr>
      <xdr:spPr>
        <a:xfrm>
          <a:off x="14611350" y="127942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44466</xdr:rowOff>
    </xdr:from>
    <xdr:ext cx="405111" cy="259045"/>
    <xdr:sp macro="" textlink="">
      <xdr:nvSpPr>
        <xdr:cNvPr id="748" name="【消防施設】&#10;有形固定資産減価償却率平均値テキスト"/>
        <xdr:cNvSpPr txBox="1"/>
      </xdr:nvSpPr>
      <xdr:spPr>
        <a:xfrm>
          <a:off x="14738350" y="13252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21589</xdr:rowOff>
    </xdr:from>
    <xdr:to>
      <xdr:col>85</xdr:col>
      <xdr:colOff>177800</xdr:colOff>
      <xdr:row>81</xdr:row>
      <xdr:rowOff>123189</xdr:rowOff>
    </xdr:to>
    <xdr:sp macro="" textlink="">
      <xdr:nvSpPr>
        <xdr:cNvPr id="749" name="フローチャート: 判断 748"/>
        <xdr:cNvSpPr/>
      </xdr:nvSpPr>
      <xdr:spPr>
        <a:xfrm>
          <a:off x="14649450" y="1339468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163322</xdr:rowOff>
    </xdr:from>
    <xdr:to>
      <xdr:col>81</xdr:col>
      <xdr:colOff>101600</xdr:colOff>
      <xdr:row>81</xdr:row>
      <xdr:rowOff>93472</xdr:rowOff>
    </xdr:to>
    <xdr:sp macro="" textlink="">
      <xdr:nvSpPr>
        <xdr:cNvPr id="750" name="フローチャート: 判断 749"/>
        <xdr:cNvSpPr/>
      </xdr:nvSpPr>
      <xdr:spPr>
        <a:xfrm>
          <a:off x="13887450" y="133713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135889</xdr:rowOff>
    </xdr:from>
    <xdr:to>
      <xdr:col>76</xdr:col>
      <xdr:colOff>165100</xdr:colOff>
      <xdr:row>81</xdr:row>
      <xdr:rowOff>66039</xdr:rowOff>
    </xdr:to>
    <xdr:sp macro="" textlink="">
      <xdr:nvSpPr>
        <xdr:cNvPr id="751" name="フローチャート: 判断 750"/>
        <xdr:cNvSpPr/>
      </xdr:nvSpPr>
      <xdr:spPr>
        <a:xfrm>
          <a:off x="13093700" y="133438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103887</xdr:rowOff>
    </xdr:from>
    <xdr:to>
      <xdr:col>72</xdr:col>
      <xdr:colOff>38100</xdr:colOff>
      <xdr:row>81</xdr:row>
      <xdr:rowOff>34037</xdr:rowOff>
    </xdr:to>
    <xdr:sp macro="" textlink="">
      <xdr:nvSpPr>
        <xdr:cNvPr id="752" name="フローチャート: 判断 751"/>
        <xdr:cNvSpPr/>
      </xdr:nvSpPr>
      <xdr:spPr>
        <a:xfrm>
          <a:off x="12299950" y="133118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167894</xdr:rowOff>
    </xdr:from>
    <xdr:to>
      <xdr:col>67</xdr:col>
      <xdr:colOff>101600</xdr:colOff>
      <xdr:row>81</xdr:row>
      <xdr:rowOff>98044</xdr:rowOff>
    </xdr:to>
    <xdr:sp macro="" textlink="">
      <xdr:nvSpPr>
        <xdr:cNvPr id="753" name="フローチャート: 判断 752"/>
        <xdr:cNvSpPr/>
      </xdr:nvSpPr>
      <xdr:spPr>
        <a:xfrm>
          <a:off x="11487150" y="133758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83313</xdr:rowOff>
    </xdr:from>
    <xdr:to>
      <xdr:col>85</xdr:col>
      <xdr:colOff>177800</xdr:colOff>
      <xdr:row>82</xdr:row>
      <xdr:rowOff>13463</xdr:rowOff>
    </xdr:to>
    <xdr:sp macro="" textlink="">
      <xdr:nvSpPr>
        <xdr:cNvPr id="759" name="楕円 758"/>
        <xdr:cNvSpPr/>
      </xdr:nvSpPr>
      <xdr:spPr>
        <a:xfrm>
          <a:off x="14649450" y="134564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61740</xdr:rowOff>
    </xdr:from>
    <xdr:ext cx="405111" cy="259045"/>
    <xdr:sp macro="" textlink="">
      <xdr:nvSpPr>
        <xdr:cNvPr id="760" name="【消防施設】&#10;有形固定資産減価償却率該当値テキスト"/>
        <xdr:cNvSpPr txBox="1"/>
      </xdr:nvSpPr>
      <xdr:spPr>
        <a:xfrm>
          <a:off x="14738350" y="1343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46737</xdr:rowOff>
    </xdr:from>
    <xdr:to>
      <xdr:col>81</xdr:col>
      <xdr:colOff>101600</xdr:colOff>
      <xdr:row>81</xdr:row>
      <xdr:rowOff>148337</xdr:rowOff>
    </xdr:to>
    <xdr:sp macro="" textlink="">
      <xdr:nvSpPr>
        <xdr:cNvPr id="761" name="楕円 760"/>
        <xdr:cNvSpPr/>
      </xdr:nvSpPr>
      <xdr:spPr>
        <a:xfrm>
          <a:off x="13887450" y="1341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97537</xdr:rowOff>
    </xdr:from>
    <xdr:to>
      <xdr:col>85</xdr:col>
      <xdr:colOff>127000</xdr:colOff>
      <xdr:row>81</xdr:row>
      <xdr:rowOff>134113</xdr:rowOff>
    </xdr:to>
    <xdr:cxnSp macro="">
      <xdr:nvCxnSpPr>
        <xdr:cNvPr id="762" name="直線コネクタ 761"/>
        <xdr:cNvCxnSpPr/>
      </xdr:nvCxnSpPr>
      <xdr:spPr>
        <a:xfrm>
          <a:off x="13938250" y="13470637"/>
          <a:ext cx="762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26163</xdr:rowOff>
    </xdr:from>
    <xdr:to>
      <xdr:col>76</xdr:col>
      <xdr:colOff>165100</xdr:colOff>
      <xdr:row>81</xdr:row>
      <xdr:rowOff>127763</xdr:rowOff>
    </xdr:to>
    <xdr:sp macro="" textlink="">
      <xdr:nvSpPr>
        <xdr:cNvPr id="763" name="楕円 762"/>
        <xdr:cNvSpPr/>
      </xdr:nvSpPr>
      <xdr:spPr>
        <a:xfrm>
          <a:off x="13093700" y="1339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76963</xdr:rowOff>
    </xdr:from>
    <xdr:to>
      <xdr:col>81</xdr:col>
      <xdr:colOff>50800</xdr:colOff>
      <xdr:row>81</xdr:row>
      <xdr:rowOff>97537</xdr:rowOff>
    </xdr:to>
    <xdr:cxnSp macro="">
      <xdr:nvCxnSpPr>
        <xdr:cNvPr id="764" name="直線コネクタ 763"/>
        <xdr:cNvCxnSpPr/>
      </xdr:nvCxnSpPr>
      <xdr:spPr>
        <a:xfrm>
          <a:off x="13144500" y="13450063"/>
          <a:ext cx="79375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156463</xdr:rowOff>
    </xdr:from>
    <xdr:to>
      <xdr:col>72</xdr:col>
      <xdr:colOff>38100</xdr:colOff>
      <xdr:row>81</xdr:row>
      <xdr:rowOff>86613</xdr:rowOff>
    </xdr:to>
    <xdr:sp macro="" textlink="">
      <xdr:nvSpPr>
        <xdr:cNvPr id="765" name="楕円 764"/>
        <xdr:cNvSpPr/>
      </xdr:nvSpPr>
      <xdr:spPr>
        <a:xfrm>
          <a:off x="12299950" y="133644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35813</xdr:rowOff>
    </xdr:from>
    <xdr:to>
      <xdr:col>76</xdr:col>
      <xdr:colOff>114300</xdr:colOff>
      <xdr:row>81</xdr:row>
      <xdr:rowOff>76963</xdr:rowOff>
    </xdr:to>
    <xdr:cxnSp macro="">
      <xdr:nvCxnSpPr>
        <xdr:cNvPr id="766" name="直線コネクタ 765"/>
        <xdr:cNvCxnSpPr/>
      </xdr:nvCxnSpPr>
      <xdr:spPr>
        <a:xfrm>
          <a:off x="12344400" y="13408913"/>
          <a:ext cx="80010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122174</xdr:rowOff>
    </xdr:from>
    <xdr:to>
      <xdr:col>67</xdr:col>
      <xdr:colOff>101600</xdr:colOff>
      <xdr:row>82</xdr:row>
      <xdr:rowOff>52324</xdr:rowOff>
    </xdr:to>
    <xdr:sp macro="" textlink="">
      <xdr:nvSpPr>
        <xdr:cNvPr id="767" name="楕円 766"/>
        <xdr:cNvSpPr/>
      </xdr:nvSpPr>
      <xdr:spPr>
        <a:xfrm>
          <a:off x="11487150" y="134952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35813</xdr:rowOff>
    </xdr:from>
    <xdr:to>
      <xdr:col>71</xdr:col>
      <xdr:colOff>177800</xdr:colOff>
      <xdr:row>82</xdr:row>
      <xdr:rowOff>1524</xdr:rowOff>
    </xdr:to>
    <xdr:cxnSp macro="">
      <xdr:nvCxnSpPr>
        <xdr:cNvPr id="768" name="直線コネクタ 767"/>
        <xdr:cNvCxnSpPr/>
      </xdr:nvCxnSpPr>
      <xdr:spPr>
        <a:xfrm flipV="1">
          <a:off x="11537950" y="13408913"/>
          <a:ext cx="806450" cy="13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109999</xdr:rowOff>
    </xdr:from>
    <xdr:ext cx="405111" cy="259045"/>
    <xdr:sp macro="" textlink="">
      <xdr:nvSpPr>
        <xdr:cNvPr id="769" name="n_1aveValue【消防施設】&#10;有形固定資産減価償却率"/>
        <xdr:cNvSpPr txBox="1"/>
      </xdr:nvSpPr>
      <xdr:spPr>
        <a:xfrm>
          <a:off x="13742044" y="13152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82566</xdr:rowOff>
    </xdr:from>
    <xdr:ext cx="405111" cy="259045"/>
    <xdr:sp macro="" textlink="">
      <xdr:nvSpPr>
        <xdr:cNvPr id="770" name="n_2aveValue【消防施設】&#10;有形固定資産減価償却率"/>
        <xdr:cNvSpPr txBox="1"/>
      </xdr:nvSpPr>
      <xdr:spPr>
        <a:xfrm>
          <a:off x="12960994" y="13125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50564</xdr:rowOff>
    </xdr:from>
    <xdr:ext cx="405111" cy="259045"/>
    <xdr:sp macro="" textlink="">
      <xdr:nvSpPr>
        <xdr:cNvPr id="771" name="n_3aveValue【消防施設】&#10;有形固定資産減価償却率"/>
        <xdr:cNvSpPr txBox="1"/>
      </xdr:nvSpPr>
      <xdr:spPr>
        <a:xfrm>
          <a:off x="12167244" y="13093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114571</xdr:rowOff>
    </xdr:from>
    <xdr:ext cx="405111" cy="259045"/>
    <xdr:sp macro="" textlink="">
      <xdr:nvSpPr>
        <xdr:cNvPr id="772" name="n_4aveValue【消防施設】&#10;有形固定資産減価償却率"/>
        <xdr:cNvSpPr txBox="1"/>
      </xdr:nvSpPr>
      <xdr:spPr>
        <a:xfrm>
          <a:off x="11354444" y="13157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139464</xdr:rowOff>
    </xdr:from>
    <xdr:ext cx="405111" cy="259045"/>
    <xdr:sp macro="" textlink="">
      <xdr:nvSpPr>
        <xdr:cNvPr id="773" name="n_1mainValue【消防施設】&#10;有形固定資産減価償却率"/>
        <xdr:cNvSpPr txBox="1"/>
      </xdr:nvSpPr>
      <xdr:spPr>
        <a:xfrm>
          <a:off x="13742044" y="13512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118890</xdr:rowOff>
    </xdr:from>
    <xdr:ext cx="405111" cy="259045"/>
    <xdr:sp macro="" textlink="">
      <xdr:nvSpPr>
        <xdr:cNvPr id="774" name="n_2mainValue【消防施設】&#10;有形固定資産減価償却率"/>
        <xdr:cNvSpPr txBox="1"/>
      </xdr:nvSpPr>
      <xdr:spPr>
        <a:xfrm>
          <a:off x="12960994" y="1349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77740</xdr:rowOff>
    </xdr:from>
    <xdr:ext cx="405111" cy="259045"/>
    <xdr:sp macro="" textlink="">
      <xdr:nvSpPr>
        <xdr:cNvPr id="775" name="n_3mainValue【消防施設】&#10;有形固定資産減価償却率"/>
        <xdr:cNvSpPr txBox="1"/>
      </xdr:nvSpPr>
      <xdr:spPr>
        <a:xfrm>
          <a:off x="12167244" y="13450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43451</xdr:rowOff>
    </xdr:from>
    <xdr:ext cx="405111" cy="259045"/>
    <xdr:sp macro="" textlink="">
      <xdr:nvSpPr>
        <xdr:cNvPr id="776" name="n_4mainValue【消防施設】&#10;有形固定資産減価償却率"/>
        <xdr:cNvSpPr txBox="1"/>
      </xdr:nvSpPr>
      <xdr:spPr>
        <a:xfrm>
          <a:off x="11354444" y="13581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87" name="テキスト ボックス 786"/>
        <xdr:cNvSpPr txBox="1"/>
      </xdr:nvSpPr>
      <xdr:spPr>
        <a:xfrm>
          <a:off x="160491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38100</xdr:rowOff>
    </xdr:from>
    <xdr:to>
      <xdr:col>120</xdr:col>
      <xdr:colOff>114300</xdr:colOff>
      <xdr:row>86</xdr:row>
      <xdr:rowOff>38100</xdr:rowOff>
    </xdr:to>
    <xdr:cxnSp macro="">
      <xdr:nvCxnSpPr>
        <xdr:cNvPr id="788" name="直線コネクタ 787"/>
        <xdr:cNvCxnSpPr/>
      </xdr:nvCxnSpPr>
      <xdr:spPr>
        <a:xfrm>
          <a:off x="164592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9" name="テキスト ボックス 788"/>
        <xdr:cNvSpPr txBox="1"/>
      </xdr:nvSpPr>
      <xdr:spPr>
        <a:xfrm>
          <a:off x="160491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0" name="直線コネクタ 789"/>
        <xdr:cNvCxnSpPr/>
      </xdr:nvCxnSpPr>
      <xdr:spPr>
        <a:xfrm>
          <a:off x="164592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1" name="テキスト ボックス 790"/>
        <xdr:cNvSpPr txBox="1"/>
      </xdr:nvSpPr>
      <xdr:spPr>
        <a:xfrm>
          <a:off x="1604917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2" name="直線コネクタ 791"/>
        <xdr:cNvCxnSpPr/>
      </xdr:nvCxnSpPr>
      <xdr:spPr>
        <a:xfrm>
          <a:off x="164592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3" name="テキスト ボックス 792"/>
        <xdr:cNvSpPr txBox="1"/>
      </xdr:nvSpPr>
      <xdr:spPr>
        <a:xfrm>
          <a:off x="1604917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4" name="直線コネクタ 793"/>
        <xdr:cNvCxnSpPr/>
      </xdr:nvCxnSpPr>
      <xdr:spPr>
        <a:xfrm>
          <a:off x="164592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5" name="テキスト ボックス 794"/>
        <xdr:cNvSpPr txBox="1"/>
      </xdr:nvSpPr>
      <xdr:spPr>
        <a:xfrm>
          <a:off x="1604917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33528</xdr:rowOff>
    </xdr:from>
    <xdr:to>
      <xdr:col>116</xdr:col>
      <xdr:colOff>62864</xdr:colOff>
      <xdr:row>86</xdr:row>
      <xdr:rowOff>56387</xdr:rowOff>
    </xdr:to>
    <xdr:cxnSp macro="">
      <xdr:nvCxnSpPr>
        <xdr:cNvPr id="799" name="直線コネクタ 798"/>
        <xdr:cNvCxnSpPr/>
      </xdr:nvCxnSpPr>
      <xdr:spPr>
        <a:xfrm flipV="1">
          <a:off x="19951064" y="12911328"/>
          <a:ext cx="0" cy="1343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60214</xdr:rowOff>
    </xdr:from>
    <xdr:ext cx="469744" cy="259045"/>
    <xdr:sp macro="" textlink="">
      <xdr:nvSpPr>
        <xdr:cNvPr id="800" name="【消防施設】&#10;一人当たり面積最小値テキスト"/>
        <xdr:cNvSpPr txBox="1"/>
      </xdr:nvSpPr>
      <xdr:spPr>
        <a:xfrm>
          <a:off x="19989800" y="1425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56387</xdr:rowOff>
    </xdr:from>
    <xdr:to>
      <xdr:col>116</xdr:col>
      <xdr:colOff>152400</xdr:colOff>
      <xdr:row>86</xdr:row>
      <xdr:rowOff>56387</xdr:rowOff>
    </xdr:to>
    <xdr:cxnSp macro="">
      <xdr:nvCxnSpPr>
        <xdr:cNvPr id="801" name="直線コネクタ 800"/>
        <xdr:cNvCxnSpPr/>
      </xdr:nvCxnSpPr>
      <xdr:spPr>
        <a:xfrm>
          <a:off x="19881850" y="142549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151655</xdr:rowOff>
    </xdr:from>
    <xdr:ext cx="469744" cy="259045"/>
    <xdr:sp macro="" textlink="">
      <xdr:nvSpPr>
        <xdr:cNvPr id="802" name="【消防施設】&#10;一人当たり面積最大値テキスト"/>
        <xdr:cNvSpPr txBox="1"/>
      </xdr:nvSpPr>
      <xdr:spPr>
        <a:xfrm>
          <a:off x="19989800" y="126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33528</xdr:rowOff>
    </xdr:from>
    <xdr:to>
      <xdr:col>116</xdr:col>
      <xdr:colOff>152400</xdr:colOff>
      <xdr:row>78</xdr:row>
      <xdr:rowOff>33528</xdr:rowOff>
    </xdr:to>
    <xdr:cxnSp macro="">
      <xdr:nvCxnSpPr>
        <xdr:cNvPr id="803" name="直線コネクタ 802"/>
        <xdr:cNvCxnSpPr/>
      </xdr:nvCxnSpPr>
      <xdr:spPr>
        <a:xfrm>
          <a:off x="19881850" y="129113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1033</xdr:rowOff>
    </xdr:from>
    <xdr:ext cx="469744" cy="259045"/>
    <xdr:sp macro="" textlink="">
      <xdr:nvSpPr>
        <xdr:cNvPr id="804" name="【消防施設】&#10;一人当たり面積平均値テキスト"/>
        <xdr:cNvSpPr txBox="1"/>
      </xdr:nvSpPr>
      <xdr:spPr>
        <a:xfrm>
          <a:off x="19989800" y="13704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805" name="フローチャート: 判断 804"/>
        <xdr:cNvSpPr/>
      </xdr:nvSpPr>
      <xdr:spPr>
        <a:xfrm>
          <a:off x="19900900" y="1385290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06" name="フローチャート: 判断 805"/>
        <xdr:cNvSpPr/>
      </xdr:nvSpPr>
      <xdr:spPr>
        <a:xfrm>
          <a:off x="19157950" y="138785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1015</xdr:rowOff>
    </xdr:from>
    <xdr:to>
      <xdr:col>107</xdr:col>
      <xdr:colOff>101600</xdr:colOff>
      <xdr:row>84</xdr:row>
      <xdr:rowOff>102615</xdr:rowOff>
    </xdr:to>
    <xdr:sp macro="" textlink="">
      <xdr:nvSpPr>
        <xdr:cNvPr id="807" name="フローチャート: 判断 806"/>
        <xdr:cNvSpPr/>
      </xdr:nvSpPr>
      <xdr:spPr>
        <a:xfrm>
          <a:off x="18345150" y="1386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5587</xdr:rowOff>
    </xdr:from>
    <xdr:to>
      <xdr:col>102</xdr:col>
      <xdr:colOff>165100</xdr:colOff>
      <xdr:row>84</xdr:row>
      <xdr:rowOff>107187</xdr:rowOff>
    </xdr:to>
    <xdr:sp macro="" textlink="">
      <xdr:nvSpPr>
        <xdr:cNvPr id="808" name="フローチャート: 判断 807"/>
        <xdr:cNvSpPr/>
      </xdr:nvSpPr>
      <xdr:spPr>
        <a:xfrm>
          <a:off x="17551400" y="1387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108458</xdr:rowOff>
    </xdr:from>
    <xdr:to>
      <xdr:col>98</xdr:col>
      <xdr:colOff>38100</xdr:colOff>
      <xdr:row>86</xdr:row>
      <xdr:rowOff>38608</xdr:rowOff>
    </xdr:to>
    <xdr:sp macro="" textlink="">
      <xdr:nvSpPr>
        <xdr:cNvPr id="809" name="フローチャート: 判断 808"/>
        <xdr:cNvSpPr/>
      </xdr:nvSpPr>
      <xdr:spPr>
        <a:xfrm>
          <a:off x="16757650" y="141419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xdr:rowOff>
    </xdr:from>
    <xdr:to>
      <xdr:col>116</xdr:col>
      <xdr:colOff>114300</xdr:colOff>
      <xdr:row>85</xdr:row>
      <xdr:rowOff>104902</xdr:rowOff>
    </xdr:to>
    <xdr:sp macro="" textlink="">
      <xdr:nvSpPr>
        <xdr:cNvPr id="815" name="楕円 814"/>
        <xdr:cNvSpPr/>
      </xdr:nvSpPr>
      <xdr:spPr>
        <a:xfrm>
          <a:off x="19900900" y="1403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153179</xdr:rowOff>
    </xdr:from>
    <xdr:ext cx="469744" cy="259045"/>
    <xdr:sp macro="" textlink="">
      <xdr:nvSpPr>
        <xdr:cNvPr id="816" name="【消防施設】&#10;一人当たり面積該当値テキスト"/>
        <xdr:cNvSpPr txBox="1"/>
      </xdr:nvSpPr>
      <xdr:spPr>
        <a:xfrm>
          <a:off x="19989800" y="1402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817" name="楕円 816"/>
        <xdr:cNvSpPr/>
      </xdr:nvSpPr>
      <xdr:spPr>
        <a:xfrm>
          <a:off x="19157950" y="14032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54102</xdr:rowOff>
    </xdr:to>
    <xdr:cxnSp macro="">
      <xdr:nvCxnSpPr>
        <xdr:cNvPr id="818" name="直線コネクタ 817"/>
        <xdr:cNvCxnSpPr/>
      </xdr:nvCxnSpPr>
      <xdr:spPr>
        <a:xfrm>
          <a:off x="19202400" y="14083030"/>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12446</xdr:rowOff>
    </xdr:from>
    <xdr:to>
      <xdr:col>107</xdr:col>
      <xdr:colOff>101600</xdr:colOff>
      <xdr:row>85</xdr:row>
      <xdr:rowOff>114046</xdr:rowOff>
    </xdr:to>
    <xdr:sp macro="" textlink="">
      <xdr:nvSpPr>
        <xdr:cNvPr id="819" name="楕円 818"/>
        <xdr:cNvSpPr/>
      </xdr:nvSpPr>
      <xdr:spPr>
        <a:xfrm>
          <a:off x="18345150" y="1404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63246</xdr:rowOff>
    </xdr:to>
    <xdr:cxnSp macro="">
      <xdr:nvCxnSpPr>
        <xdr:cNvPr id="820" name="直線コネクタ 819"/>
        <xdr:cNvCxnSpPr/>
      </xdr:nvCxnSpPr>
      <xdr:spPr>
        <a:xfrm flipV="1">
          <a:off x="18395950" y="14083030"/>
          <a:ext cx="80645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21589</xdr:rowOff>
    </xdr:from>
    <xdr:to>
      <xdr:col>102</xdr:col>
      <xdr:colOff>165100</xdr:colOff>
      <xdr:row>85</xdr:row>
      <xdr:rowOff>123189</xdr:rowOff>
    </xdr:to>
    <xdr:sp macro="" textlink="">
      <xdr:nvSpPr>
        <xdr:cNvPr id="821" name="楕円 820"/>
        <xdr:cNvSpPr/>
      </xdr:nvSpPr>
      <xdr:spPr>
        <a:xfrm>
          <a:off x="17551400" y="1405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63246</xdr:rowOff>
    </xdr:from>
    <xdr:to>
      <xdr:col>107</xdr:col>
      <xdr:colOff>50800</xdr:colOff>
      <xdr:row>85</xdr:row>
      <xdr:rowOff>72389</xdr:rowOff>
    </xdr:to>
    <xdr:cxnSp macro="">
      <xdr:nvCxnSpPr>
        <xdr:cNvPr id="822" name="直線コネクタ 821"/>
        <xdr:cNvCxnSpPr/>
      </xdr:nvCxnSpPr>
      <xdr:spPr>
        <a:xfrm flipV="1">
          <a:off x="17602200" y="14096746"/>
          <a:ext cx="79375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71882</xdr:rowOff>
    </xdr:from>
    <xdr:to>
      <xdr:col>98</xdr:col>
      <xdr:colOff>38100</xdr:colOff>
      <xdr:row>86</xdr:row>
      <xdr:rowOff>2032</xdr:rowOff>
    </xdr:to>
    <xdr:sp macro="" textlink="">
      <xdr:nvSpPr>
        <xdr:cNvPr id="823" name="楕円 822"/>
        <xdr:cNvSpPr/>
      </xdr:nvSpPr>
      <xdr:spPr>
        <a:xfrm>
          <a:off x="16757650" y="141053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72389</xdr:rowOff>
    </xdr:from>
    <xdr:to>
      <xdr:col>102</xdr:col>
      <xdr:colOff>114300</xdr:colOff>
      <xdr:row>85</xdr:row>
      <xdr:rowOff>122682</xdr:rowOff>
    </xdr:to>
    <xdr:cxnSp macro="">
      <xdr:nvCxnSpPr>
        <xdr:cNvPr id="824" name="直線コネクタ 823"/>
        <xdr:cNvCxnSpPr/>
      </xdr:nvCxnSpPr>
      <xdr:spPr>
        <a:xfrm flipV="1">
          <a:off x="16802100" y="14105889"/>
          <a:ext cx="8001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825" name="n_1aveValue【消防施設】&#10;一人当たり面積"/>
        <xdr:cNvSpPr txBox="1"/>
      </xdr:nvSpPr>
      <xdr:spPr>
        <a:xfrm>
          <a:off x="18980227" y="13666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119142</xdr:rowOff>
    </xdr:from>
    <xdr:ext cx="469744" cy="259045"/>
    <xdr:sp macro="" textlink="">
      <xdr:nvSpPr>
        <xdr:cNvPr id="826" name="n_2aveValue【消防施設】&#10;一人当たり面積"/>
        <xdr:cNvSpPr txBox="1"/>
      </xdr:nvSpPr>
      <xdr:spPr>
        <a:xfrm>
          <a:off x="18180127" y="13657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123714</xdr:rowOff>
    </xdr:from>
    <xdr:ext cx="469744" cy="259045"/>
    <xdr:sp macro="" textlink="">
      <xdr:nvSpPr>
        <xdr:cNvPr id="827" name="n_3aveValue【消防施設】&#10;一人当たり面積"/>
        <xdr:cNvSpPr txBox="1"/>
      </xdr:nvSpPr>
      <xdr:spPr>
        <a:xfrm>
          <a:off x="17386377" y="1366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29735</xdr:rowOff>
    </xdr:from>
    <xdr:ext cx="469744" cy="259045"/>
    <xdr:sp macro="" textlink="">
      <xdr:nvSpPr>
        <xdr:cNvPr id="828" name="n_4aveValue【消防施設】&#10;一人当たり面積"/>
        <xdr:cNvSpPr txBox="1"/>
      </xdr:nvSpPr>
      <xdr:spPr>
        <a:xfrm>
          <a:off x="165926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91457</xdr:rowOff>
    </xdr:from>
    <xdr:ext cx="469744" cy="259045"/>
    <xdr:sp macro="" textlink="">
      <xdr:nvSpPr>
        <xdr:cNvPr id="829" name="n_1mainValue【消防施設】&#10;一人当たり面積"/>
        <xdr:cNvSpPr txBox="1"/>
      </xdr:nvSpPr>
      <xdr:spPr>
        <a:xfrm>
          <a:off x="18980227" y="1412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105173</xdr:rowOff>
    </xdr:from>
    <xdr:ext cx="469744" cy="259045"/>
    <xdr:sp macro="" textlink="">
      <xdr:nvSpPr>
        <xdr:cNvPr id="830" name="n_2mainValue【消防施設】&#10;一人当たり面積"/>
        <xdr:cNvSpPr txBox="1"/>
      </xdr:nvSpPr>
      <xdr:spPr>
        <a:xfrm>
          <a:off x="18180127" y="14138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114316</xdr:rowOff>
    </xdr:from>
    <xdr:ext cx="469744" cy="259045"/>
    <xdr:sp macro="" textlink="">
      <xdr:nvSpPr>
        <xdr:cNvPr id="831" name="n_3mainValue【消防施設】&#10;一人当たり面積"/>
        <xdr:cNvSpPr txBox="1"/>
      </xdr:nvSpPr>
      <xdr:spPr>
        <a:xfrm>
          <a:off x="17386377" y="14147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18559</xdr:rowOff>
    </xdr:from>
    <xdr:ext cx="469744" cy="259045"/>
    <xdr:sp macro="" textlink="">
      <xdr:nvSpPr>
        <xdr:cNvPr id="832" name="n_4mainValue【消防施設】&#10;一人当たり面積"/>
        <xdr:cNvSpPr txBox="1"/>
      </xdr:nvSpPr>
      <xdr:spPr>
        <a:xfrm>
          <a:off x="16592627" y="13886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4" name="直線コネクタ 843"/>
        <xdr:cNvCxnSpPr/>
      </xdr:nvCxnSpPr>
      <xdr:spPr>
        <a:xfrm>
          <a:off x="11207750" y="17907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45" name="テキスト ボックス 844"/>
        <xdr:cNvSpPr txBox="1"/>
      </xdr:nvSpPr>
      <xdr:spPr>
        <a:xfrm>
          <a:off x="10842791" y="17771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6" name="直線コネクタ 845"/>
        <xdr:cNvCxnSpPr/>
      </xdr:nvCxnSpPr>
      <xdr:spPr>
        <a:xfrm>
          <a:off x="11207750" y="17468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7" name="テキスト ボックス 846"/>
        <xdr:cNvSpPr txBox="1"/>
      </xdr:nvSpPr>
      <xdr:spPr>
        <a:xfrm>
          <a:off x="10842791" y="17332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8" name="直線コネクタ 847"/>
        <xdr:cNvCxnSpPr/>
      </xdr:nvCxnSpPr>
      <xdr:spPr>
        <a:xfrm>
          <a:off x="11207750" y="1702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9" name="テキスト ボックス 848"/>
        <xdr:cNvSpPr txBox="1"/>
      </xdr:nvSpPr>
      <xdr:spPr>
        <a:xfrm>
          <a:off x="10842791" y="1688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0" name="直線コネクタ 849"/>
        <xdr:cNvCxnSpPr/>
      </xdr:nvCxnSpPr>
      <xdr:spPr>
        <a:xfrm>
          <a:off x="11207750" y="16586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1" name="テキスト ボックス 850"/>
        <xdr:cNvSpPr txBox="1"/>
      </xdr:nvSpPr>
      <xdr:spPr>
        <a:xfrm>
          <a:off x="10842791" y="16450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3" name="テキスト ボックス 852"/>
        <xdr:cNvSpPr txBox="1"/>
      </xdr:nvSpPr>
      <xdr:spPr>
        <a:xfrm>
          <a:off x="1090691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153924</xdr:rowOff>
    </xdr:from>
    <xdr:to>
      <xdr:col>85</xdr:col>
      <xdr:colOff>126364</xdr:colOff>
      <xdr:row>108</xdr:row>
      <xdr:rowOff>39624</xdr:rowOff>
    </xdr:to>
    <xdr:cxnSp macro="">
      <xdr:nvCxnSpPr>
        <xdr:cNvPr id="855" name="直線コネクタ 854"/>
        <xdr:cNvCxnSpPr/>
      </xdr:nvCxnSpPr>
      <xdr:spPr>
        <a:xfrm flipV="1">
          <a:off x="14699614" y="16498824"/>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43451</xdr:rowOff>
    </xdr:from>
    <xdr:ext cx="405111" cy="259045"/>
    <xdr:sp macro="" textlink="">
      <xdr:nvSpPr>
        <xdr:cNvPr id="856" name="【庁舎】&#10;有形固定資産減価償却率最小値テキスト"/>
        <xdr:cNvSpPr txBox="1"/>
      </xdr:nvSpPr>
      <xdr:spPr>
        <a:xfrm>
          <a:off x="14738350" y="1787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39624</xdr:rowOff>
    </xdr:from>
    <xdr:to>
      <xdr:col>86</xdr:col>
      <xdr:colOff>25400</xdr:colOff>
      <xdr:row>108</xdr:row>
      <xdr:rowOff>39624</xdr:rowOff>
    </xdr:to>
    <xdr:cxnSp macro="">
      <xdr:nvCxnSpPr>
        <xdr:cNvPr id="857" name="直線コネクタ 856"/>
        <xdr:cNvCxnSpPr/>
      </xdr:nvCxnSpPr>
      <xdr:spPr>
        <a:xfrm>
          <a:off x="14611350" y="178704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100601</xdr:rowOff>
    </xdr:from>
    <xdr:ext cx="405111" cy="259045"/>
    <xdr:sp macro="" textlink="">
      <xdr:nvSpPr>
        <xdr:cNvPr id="858" name="【庁舎】&#10;有形固定資産減価償却率最大値テキスト"/>
        <xdr:cNvSpPr txBox="1"/>
      </xdr:nvSpPr>
      <xdr:spPr>
        <a:xfrm>
          <a:off x="14738350" y="16280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153924</xdr:rowOff>
    </xdr:from>
    <xdr:to>
      <xdr:col>86</xdr:col>
      <xdr:colOff>25400</xdr:colOff>
      <xdr:row>99</xdr:row>
      <xdr:rowOff>153924</xdr:rowOff>
    </xdr:to>
    <xdr:cxnSp macro="">
      <xdr:nvCxnSpPr>
        <xdr:cNvPr id="859" name="直線コネクタ 858"/>
        <xdr:cNvCxnSpPr/>
      </xdr:nvCxnSpPr>
      <xdr:spPr>
        <a:xfrm>
          <a:off x="14611350" y="164988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4842</xdr:rowOff>
    </xdr:from>
    <xdr:ext cx="405111" cy="259045"/>
    <xdr:sp macro="" textlink="">
      <xdr:nvSpPr>
        <xdr:cNvPr id="860" name="【庁舎】&#10;有形固定資産減価償却率平均値テキスト"/>
        <xdr:cNvSpPr txBox="1"/>
      </xdr:nvSpPr>
      <xdr:spPr>
        <a:xfrm>
          <a:off x="14738350" y="17010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153415</xdr:rowOff>
    </xdr:from>
    <xdr:to>
      <xdr:col>85</xdr:col>
      <xdr:colOff>177800</xdr:colOff>
      <xdr:row>104</xdr:row>
      <xdr:rowOff>83565</xdr:rowOff>
    </xdr:to>
    <xdr:sp macro="" textlink="">
      <xdr:nvSpPr>
        <xdr:cNvPr id="861" name="フローチャート: 判断 860"/>
        <xdr:cNvSpPr/>
      </xdr:nvSpPr>
      <xdr:spPr>
        <a:xfrm>
          <a:off x="14649450" y="171587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98552</xdr:rowOff>
    </xdr:from>
    <xdr:to>
      <xdr:col>81</xdr:col>
      <xdr:colOff>101600</xdr:colOff>
      <xdr:row>104</xdr:row>
      <xdr:rowOff>28702</xdr:rowOff>
    </xdr:to>
    <xdr:sp macro="" textlink="">
      <xdr:nvSpPr>
        <xdr:cNvPr id="862" name="フローチャート: 判断 861"/>
        <xdr:cNvSpPr/>
      </xdr:nvSpPr>
      <xdr:spPr>
        <a:xfrm>
          <a:off x="13887450" y="171038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52832</xdr:rowOff>
    </xdr:from>
    <xdr:to>
      <xdr:col>76</xdr:col>
      <xdr:colOff>165100</xdr:colOff>
      <xdr:row>103</xdr:row>
      <xdr:rowOff>154432</xdr:rowOff>
    </xdr:to>
    <xdr:sp macro="" textlink="">
      <xdr:nvSpPr>
        <xdr:cNvPr id="863" name="フローチャート: 判断 862"/>
        <xdr:cNvSpPr/>
      </xdr:nvSpPr>
      <xdr:spPr>
        <a:xfrm>
          <a:off x="13093700" y="1705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167132</xdr:rowOff>
    </xdr:from>
    <xdr:to>
      <xdr:col>72</xdr:col>
      <xdr:colOff>38100</xdr:colOff>
      <xdr:row>103</xdr:row>
      <xdr:rowOff>97282</xdr:rowOff>
    </xdr:to>
    <xdr:sp macro="" textlink="">
      <xdr:nvSpPr>
        <xdr:cNvPr id="864" name="フローチャート: 判断 863"/>
        <xdr:cNvSpPr/>
      </xdr:nvSpPr>
      <xdr:spPr>
        <a:xfrm>
          <a:off x="12299950" y="1700733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34544</xdr:rowOff>
    </xdr:from>
    <xdr:to>
      <xdr:col>67</xdr:col>
      <xdr:colOff>101600</xdr:colOff>
      <xdr:row>104</xdr:row>
      <xdr:rowOff>136144</xdr:rowOff>
    </xdr:to>
    <xdr:sp macro="" textlink="">
      <xdr:nvSpPr>
        <xdr:cNvPr id="865" name="フローチャート: 判断 864"/>
        <xdr:cNvSpPr/>
      </xdr:nvSpPr>
      <xdr:spPr>
        <a:xfrm>
          <a:off x="11487150" y="1720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139700</xdr:rowOff>
    </xdr:from>
    <xdr:to>
      <xdr:col>85</xdr:col>
      <xdr:colOff>177800</xdr:colOff>
      <xdr:row>107</xdr:row>
      <xdr:rowOff>69850</xdr:rowOff>
    </xdr:to>
    <xdr:sp macro="" textlink="">
      <xdr:nvSpPr>
        <xdr:cNvPr id="871" name="楕円 870"/>
        <xdr:cNvSpPr/>
      </xdr:nvSpPr>
      <xdr:spPr>
        <a:xfrm>
          <a:off x="14649450" y="176403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118127</xdr:rowOff>
    </xdr:from>
    <xdr:ext cx="405111" cy="259045"/>
    <xdr:sp macro="" textlink="">
      <xdr:nvSpPr>
        <xdr:cNvPr id="872" name="【庁舎】&#10;有形固定資産減価償却率該当値テキスト"/>
        <xdr:cNvSpPr txBox="1"/>
      </xdr:nvSpPr>
      <xdr:spPr>
        <a:xfrm>
          <a:off x="14738350" y="1761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105411</xdr:rowOff>
    </xdr:from>
    <xdr:to>
      <xdr:col>81</xdr:col>
      <xdr:colOff>101600</xdr:colOff>
      <xdr:row>107</xdr:row>
      <xdr:rowOff>35561</xdr:rowOff>
    </xdr:to>
    <xdr:sp macro="" textlink="">
      <xdr:nvSpPr>
        <xdr:cNvPr id="873" name="楕円 872"/>
        <xdr:cNvSpPr/>
      </xdr:nvSpPr>
      <xdr:spPr>
        <a:xfrm>
          <a:off x="13887450" y="176060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156211</xdr:rowOff>
    </xdr:from>
    <xdr:to>
      <xdr:col>85</xdr:col>
      <xdr:colOff>127000</xdr:colOff>
      <xdr:row>107</xdr:row>
      <xdr:rowOff>19050</xdr:rowOff>
    </xdr:to>
    <xdr:cxnSp macro="">
      <xdr:nvCxnSpPr>
        <xdr:cNvPr id="874" name="直線コネクタ 873"/>
        <xdr:cNvCxnSpPr/>
      </xdr:nvCxnSpPr>
      <xdr:spPr>
        <a:xfrm>
          <a:off x="13938250" y="17656811"/>
          <a:ext cx="762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71120</xdr:rowOff>
    </xdr:from>
    <xdr:to>
      <xdr:col>76</xdr:col>
      <xdr:colOff>165100</xdr:colOff>
      <xdr:row>107</xdr:row>
      <xdr:rowOff>1270</xdr:rowOff>
    </xdr:to>
    <xdr:sp macro="" textlink="">
      <xdr:nvSpPr>
        <xdr:cNvPr id="875" name="楕円 874"/>
        <xdr:cNvSpPr/>
      </xdr:nvSpPr>
      <xdr:spPr>
        <a:xfrm>
          <a:off x="13093700" y="17571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121920</xdr:rowOff>
    </xdr:from>
    <xdr:to>
      <xdr:col>81</xdr:col>
      <xdr:colOff>50800</xdr:colOff>
      <xdr:row>106</xdr:row>
      <xdr:rowOff>156211</xdr:rowOff>
    </xdr:to>
    <xdr:cxnSp macro="">
      <xdr:nvCxnSpPr>
        <xdr:cNvPr id="876" name="直線コネクタ 875"/>
        <xdr:cNvCxnSpPr/>
      </xdr:nvCxnSpPr>
      <xdr:spPr>
        <a:xfrm>
          <a:off x="13144500" y="17622520"/>
          <a:ext cx="7937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29972</xdr:rowOff>
    </xdr:from>
    <xdr:to>
      <xdr:col>72</xdr:col>
      <xdr:colOff>38100</xdr:colOff>
      <xdr:row>106</xdr:row>
      <xdr:rowOff>131572</xdr:rowOff>
    </xdr:to>
    <xdr:sp macro="" textlink="">
      <xdr:nvSpPr>
        <xdr:cNvPr id="877" name="楕円 876"/>
        <xdr:cNvSpPr/>
      </xdr:nvSpPr>
      <xdr:spPr>
        <a:xfrm>
          <a:off x="12299950" y="175305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80772</xdr:rowOff>
    </xdr:from>
    <xdr:to>
      <xdr:col>76</xdr:col>
      <xdr:colOff>114300</xdr:colOff>
      <xdr:row>106</xdr:row>
      <xdr:rowOff>121920</xdr:rowOff>
    </xdr:to>
    <xdr:cxnSp macro="">
      <xdr:nvCxnSpPr>
        <xdr:cNvPr id="878" name="直線コネクタ 877"/>
        <xdr:cNvCxnSpPr/>
      </xdr:nvCxnSpPr>
      <xdr:spPr>
        <a:xfrm>
          <a:off x="12344400" y="17581372"/>
          <a:ext cx="8001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41402</xdr:rowOff>
    </xdr:from>
    <xdr:to>
      <xdr:col>67</xdr:col>
      <xdr:colOff>101600</xdr:colOff>
      <xdr:row>106</xdr:row>
      <xdr:rowOff>143002</xdr:rowOff>
    </xdr:to>
    <xdr:sp macro="" textlink="">
      <xdr:nvSpPr>
        <xdr:cNvPr id="879" name="楕円 878"/>
        <xdr:cNvSpPr/>
      </xdr:nvSpPr>
      <xdr:spPr>
        <a:xfrm>
          <a:off x="11487150" y="1754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80772</xdr:rowOff>
    </xdr:from>
    <xdr:to>
      <xdr:col>71</xdr:col>
      <xdr:colOff>177800</xdr:colOff>
      <xdr:row>106</xdr:row>
      <xdr:rowOff>92202</xdr:rowOff>
    </xdr:to>
    <xdr:cxnSp macro="">
      <xdr:nvCxnSpPr>
        <xdr:cNvPr id="880" name="直線コネクタ 879"/>
        <xdr:cNvCxnSpPr/>
      </xdr:nvCxnSpPr>
      <xdr:spPr>
        <a:xfrm flipV="1">
          <a:off x="11537950" y="17581372"/>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45229</xdr:rowOff>
    </xdr:from>
    <xdr:ext cx="405111" cy="259045"/>
    <xdr:sp macro="" textlink="">
      <xdr:nvSpPr>
        <xdr:cNvPr id="881" name="n_1aveValue【庁舎】&#10;有形固定資産減価償却率"/>
        <xdr:cNvSpPr txBox="1"/>
      </xdr:nvSpPr>
      <xdr:spPr>
        <a:xfrm>
          <a:off x="13742044" y="16885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170959</xdr:rowOff>
    </xdr:from>
    <xdr:ext cx="405111" cy="259045"/>
    <xdr:sp macro="" textlink="">
      <xdr:nvSpPr>
        <xdr:cNvPr id="882" name="n_2aveValue【庁舎】&#10;有形固定資産減価償却率"/>
        <xdr:cNvSpPr txBox="1"/>
      </xdr:nvSpPr>
      <xdr:spPr>
        <a:xfrm>
          <a:off x="12960994" y="16839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113809</xdr:rowOff>
    </xdr:from>
    <xdr:ext cx="405111" cy="259045"/>
    <xdr:sp macro="" textlink="">
      <xdr:nvSpPr>
        <xdr:cNvPr id="883" name="n_3aveValue【庁舎】&#10;有形固定資産減価償却率"/>
        <xdr:cNvSpPr txBox="1"/>
      </xdr:nvSpPr>
      <xdr:spPr>
        <a:xfrm>
          <a:off x="12167244" y="1678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152671</xdr:rowOff>
    </xdr:from>
    <xdr:ext cx="405111" cy="259045"/>
    <xdr:sp macro="" textlink="">
      <xdr:nvSpPr>
        <xdr:cNvPr id="884" name="n_4aveValue【庁舎】&#10;有形固定資産減価償却率"/>
        <xdr:cNvSpPr txBox="1"/>
      </xdr:nvSpPr>
      <xdr:spPr>
        <a:xfrm>
          <a:off x="11354444" y="1699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26688</xdr:rowOff>
    </xdr:from>
    <xdr:ext cx="405111" cy="259045"/>
    <xdr:sp macro="" textlink="">
      <xdr:nvSpPr>
        <xdr:cNvPr id="885" name="n_1mainValue【庁舎】&#10;有形固定資産減価償却率"/>
        <xdr:cNvSpPr txBox="1"/>
      </xdr:nvSpPr>
      <xdr:spPr>
        <a:xfrm>
          <a:off x="13742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163847</xdr:rowOff>
    </xdr:from>
    <xdr:ext cx="405111" cy="259045"/>
    <xdr:sp macro="" textlink="">
      <xdr:nvSpPr>
        <xdr:cNvPr id="886" name="n_2mainValue【庁舎】&#10;有形固定資産減価償却率"/>
        <xdr:cNvSpPr txBox="1"/>
      </xdr:nvSpPr>
      <xdr:spPr>
        <a:xfrm>
          <a:off x="12960994" y="1766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122699</xdr:rowOff>
    </xdr:from>
    <xdr:ext cx="405111" cy="259045"/>
    <xdr:sp macro="" textlink="">
      <xdr:nvSpPr>
        <xdr:cNvPr id="887" name="n_3mainValue【庁舎】&#10;有形固定資産減価償却率"/>
        <xdr:cNvSpPr txBox="1"/>
      </xdr:nvSpPr>
      <xdr:spPr>
        <a:xfrm>
          <a:off x="12167244" y="17623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134129</xdr:rowOff>
    </xdr:from>
    <xdr:ext cx="405111" cy="259045"/>
    <xdr:sp macro="" textlink="">
      <xdr:nvSpPr>
        <xdr:cNvPr id="888" name="n_4mainValue【庁舎】&#10;有形固定資産減価償却率"/>
        <xdr:cNvSpPr txBox="1"/>
      </xdr:nvSpPr>
      <xdr:spPr>
        <a:xfrm>
          <a:off x="11354444" y="17634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9" name="テキスト ボックス 898"/>
        <xdr:cNvSpPr txBox="1"/>
      </xdr:nvSpPr>
      <xdr:spPr>
        <a:xfrm>
          <a:off x="160491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0" name="直線コネクタ 899"/>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1" name="テキスト ボックス 900"/>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2" name="直線コネクタ 901"/>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3" name="テキスト ボックス 902"/>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4" name="直線コネクタ 903"/>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5" name="テキスト ボックス 904"/>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6" name="直線コネクタ 905"/>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7" name="テキスト ボックス 906"/>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83058</xdr:rowOff>
    </xdr:from>
    <xdr:to>
      <xdr:col>116</xdr:col>
      <xdr:colOff>62864</xdr:colOff>
      <xdr:row>107</xdr:row>
      <xdr:rowOff>165354</xdr:rowOff>
    </xdr:to>
    <xdr:cxnSp macro="">
      <xdr:nvCxnSpPr>
        <xdr:cNvPr id="911" name="直線コネクタ 910"/>
        <xdr:cNvCxnSpPr/>
      </xdr:nvCxnSpPr>
      <xdr:spPr>
        <a:xfrm flipV="1">
          <a:off x="19951064" y="16758158"/>
          <a:ext cx="0" cy="1072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169181</xdr:rowOff>
    </xdr:from>
    <xdr:ext cx="469744" cy="259045"/>
    <xdr:sp macro="" textlink="">
      <xdr:nvSpPr>
        <xdr:cNvPr id="912" name="【庁舎】&#10;一人当たり面積最小値テキスト"/>
        <xdr:cNvSpPr txBox="1"/>
      </xdr:nvSpPr>
      <xdr:spPr>
        <a:xfrm>
          <a:off x="19989800" y="1782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165354</xdr:rowOff>
    </xdr:from>
    <xdr:to>
      <xdr:col>116</xdr:col>
      <xdr:colOff>152400</xdr:colOff>
      <xdr:row>107</xdr:row>
      <xdr:rowOff>165354</xdr:rowOff>
    </xdr:to>
    <xdr:cxnSp macro="">
      <xdr:nvCxnSpPr>
        <xdr:cNvPr id="913" name="直線コネクタ 912"/>
        <xdr:cNvCxnSpPr/>
      </xdr:nvCxnSpPr>
      <xdr:spPr>
        <a:xfrm>
          <a:off x="19881850" y="178310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29735</xdr:rowOff>
    </xdr:from>
    <xdr:ext cx="469744" cy="259045"/>
    <xdr:sp macro="" textlink="">
      <xdr:nvSpPr>
        <xdr:cNvPr id="914" name="【庁舎】&#10;一人当たり面積最大値テキスト"/>
        <xdr:cNvSpPr txBox="1"/>
      </xdr:nvSpPr>
      <xdr:spPr>
        <a:xfrm>
          <a:off x="19989800" y="1653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83058</xdr:rowOff>
    </xdr:from>
    <xdr:to>
      <xdr:col>116</xdr:col>
      <xdr:colOff>152400</xdr:colOff>
      <xdr:row>101</xdr:row>
      <xdr:rowOff>83058</xdr:rowOff>
    </xdr:to>
    <xdr:cxnSp macro="">
      <xdr:nvCxnSpPr>
        <xdr:cNvPr id="915" name="直線コネクタ 914"/>
        <xdr:cNvCxnSpPr/>
      </xdr:nvCxnSpPr>
      <xdr:spPr>
        <a:xfrm>
          <a:off x="19881850" y="167581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98569</xdr:rowOff>
    </xdr:from>
    <xdr:ext cx="469744" cy="259045"/>
    <xdr:sp macro="" textlink="">
      <xdr:nvSpPr>
        <xdr:cNvPr id="916" name="【庁舎】&#10;一人当たり面積平均値テキスト"/>
        <xdr:cNvSpPr txBox="1"/>
      </xdr:nvSpPr>
      <xdr:spPr>
        <a:xfrm>
          <a:off x="19989800" y="17103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75692</xdr:rowOff>
    </xdr:from>
    <xdr:to>
      <xdr:col>116</xdr:col>
      <xdr:colOff>114300</xdr:colOff>
      <xdr:row>105</xdr:row>
      <xdr:rowOff>5842</xdr:rowOff>
    </xdr:to>
    <xdr:sp macro="" textlink="">
      <xdr:nvSpPr>
        <xdr:cNvPr id="917" name="フローチャート: 判断 916"/>
        <xdr:cNvSpPr/>
      </xdr:nvSpPr>
      <xdr:spPr>
        <a:xfrm>
          <a:off x="19900900" y="172460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89408</xdr:rowOff>
    </xdr:from>
    <xdr:to>
      <xdr:col>112</xdr:col>
      <xdr:colOff>38100</xdr:colOff>
      <xdr:row>105</xdr:row>
      <xdr:rowOff>19558</xdr:rowOff>
    </xdr:to>
    <xdr:sp macro="" textlink="">
      <xdr:nvSpPr>
        <xdr:cNvPr id="918" name="フローチャート: 判断 917"/>
        <xdr:cNvSpPr/>
      </xdr:nvSpPr>
      <xdr:spPr>
        <a:xfrm>
          <a:off x="19157950" y="1725980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61976</xdr:rowOff>
    </xdr:from>
    <xdr:to>
      <xdr:col>107</xdr:col>
      <xdr:colOff>101600</xdr:colOff>
      <xdr:row>104</xdr:row>
      <xdr:rowOff>163576</xdr:rowOff>
    </xdr:to>
    <xdr:sp macro="" textlink="">
      <xdr:nvSpPr>
        <xdr:cNvPr id="919" name="フローチャート: 判断 918"/>
        <xdr:cNvSpPr/>
      </xdr:nvSpPr>
      <xdr:spPr>
        <a:xfrm>
          <a:off x="18345150" y="1723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61976</xdr:rowOff>
    </xdr:from>
    <xdr:to>
      <xdr:col>102</xdr:col>
      <xdr:colOff>165100</xdr:colOff>
      <xdr:row>104</xdr:row>
      <xdr:rowOff>163576</xdr:rowOff>
    </xdr:to>
    <xdr:sp macro="" textlink="">
      <xdr:nvSpPr>
        <xdr:cNvPr id="920" name="フローチャート: 判断 919"/>
        <xdr:cNvSpPr/>
      </xdr:nvSpPr>
      <xdr:spPr>
        <a:xfrm>
          <a:off x="17551400" y="1723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1" name="フローチャート: 判断 920"/>
        <xdr:cNvSpPr/>
      </xdr:nvSpPr>
      <xdr:spPr>
        <a:xfrm>
          <a:off x="16757650" y="174180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162561</xdr:rowOff>
    </xdr:from>
    <xdr:to>
      <xdr:col>116</xdr:col>
      <xdr:colOff>114300</xdr:colOff>
      <xdr:row>105</xdr:row>
      <xdr:rowOff>92711</xdr:rowOff>
    </xdr:to>
    <xdr:sp macro="" textlink="">
      <xdr:nvSpPr>
        <xdr:cNvPr id="927" name="楕円 926"/>
        <xdr:cNvSpPr/>
      </xdr:nvSpPr>
      <xdr:spPr>
        <a:xfrm>
          <a:off x="19900900" y="173329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140988</xdr:rowOff>
    </xdr:from>
    <xdr:ext cx="469744" cy="259045"/>
    <xdr:sp macro="" textlink="">
      <xdr:nvSpPr>
        <xdr:cNvPr id="928" name="【庁舎】&#10;一人当たり面積該当値テキスト"/>
        <xdr:cNvSpPr txBox="1"/>
      </xdr:nvSpPr>
      <xdr:spPr>
        <a:xfrm>
          <a:off x="19989800" y="1731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254</xdr:rowOff>
    </xdr:from>
    <xdr:to>
      <xdr:col>112</xdr:col>
      <xdr:colOff>38100</xdr:colOff>
      <xdr:row>105</xdr:row>
      <xdr:rowOff>101854</xdr:rowOff>
    </xdr:to>
    <xdr:sp macro="" textlink="">
      <xdr:nvSpPr>
        <xdr:cNvPr id="929" name="楕円 928"/>
        <xdr:cNvSpPr/>
      </xdr:nvSpPr>
      <xdr:spPr>
        <a:xfrm>
          <a:off x="19157950" y="173357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41911</xdr:rowOff>
    </xdr:from>
    <xdr:to>
      <xdr:col>116</xdr:col>
      <xdr:colOff>63500</xdr:colOff>
      <xdr:row>105</xdr:row>
      <xdr:rowOff>51054</xdr:rowOff>
    </xdr:to>
    <xdr:cxnSp macro="">
      <xdr:nvCxnSpPr>
        <xdr:cNvPr id="930" name="直線コネクタ 929"/>
        <xdr:cNvCxnSpPr/>
      </xdr:nvCxnSpPr>
      <xdr:spPr>
        <a:xfrm flipV="1">
          <a:off x="19202400" y="17377411"/>
          <a:ext cx="7493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4826</xdr:rowOff>
    </xdr:from>
    <xdr:to>
      <xdr:col>107</xdr:col>
      <xdr:colOff>101600</xdr:colOff>
      <xdr:row>103</xdr:row>
      <xdr:rowOff>106426</xdr:rowOff>
    </xdr:to>
    <xdr:sp macro="" textlink="">
      <xdr:nvSpPr>
        <xdr:cNvPr id="931" name="楕円 930"/>
        <xdr:cNvSpPr/>
      </xdr:nvSpPr>
      <xdr:spPr>
        <a:xfrm>
          <a:off x="18345150" y="1701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55626</xdr:rowOff>
    </xdr:from>
    <xdr:to>
      <xdr:col>111</xdr:col>
      <xdr:colOff>177800</xdr:colOff>
      <xdr:row>105</xdr:row>
      <xdr:rowOff>51054</xdr:rowOff>
    </xdr:to>
    <xdr:cxnSp macro="">
      <xdr:nvCxnSpPr>
        <xdr:cNvPr id="932" name="直線コネクタ 931"/>
        <xdr:cNvCxnSpPr/>
      </xdr:nvCxnSpPr>
      <xdr:spPr>
        <a:xfrm>
          <a:off x="18395950" y="17060926"/>
          <a:ext cx="806450" cy="32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23113</xdr:rowOff>
    </xdr:from>
    <xdr:to>
      <xdr:col>102</xdr:col>
      <xdr:colOff>165100</xdr:colOff>
      <xdr:row>103</xdr:row>
      <xdr:rowOff>124713</xdr:rowOff>
    </xdr:to>
    <xdr:sp macro="" textlink="">
      <xdr:nvSpPr>
        <xdr:cNvPr id="933" name="楕円 932"/>
        <xdr:cNvSpPr/>
      </xdr:nvSpPr>
      <xdr:spPr>
        <a:xfrm>
          <a:off x="17551400" y="1702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55626</xdr:rowOff>
    </xdr:from>
    <xdr:to>
      <xdr:col>107</xdr:col>
      <xdr:colOff>50800</xdr:colOff>
      <xdr:row>103</xdr:row>
      <xdr:rowOff>73913</xdr:rowOff>
    </xdr:to>
    <xdr:cxnSp macro="">
      <xdr:nvCxnSpPr>
        <xdr:cNvPr id="934" name="直線コネクタ 933"/>
        <xdr:cNvCxnSpPr/>
      </xdr:nvCxnSpPr>
      <xdr:spPr>
        <a:xfrm flipV="1">
          <a:off x="17602200" y="17060926"/>
          <a:ext cx="79375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130556</xdr:rowOff>
    </xdr:from>
    <xdr:to>
      <xdr:col>98</xdr:col>
      <xdr:colOff>38100</xdr:colOff>
      <xdr:row>103</xdr:row>
      <xdr:rowOff>60706</xdr:rowOff>
    </xdr:to>
    <xdr:sp macro="" textlink="">
      <xdr:nvSpPr>
        <xdr:cNvPr id="935" name="楕円 934"/>
        <xdr:cNvSpPr/>
      </xdr:nvSpPr>
      <xdr:spPr>
        <a:xfrm>
          <a:off x="16757650" y="169707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9906</xdr:rowOff>
    </xdr:from>
    <xdr:to>
      <xdr:col>102</xdr:col>
      <xdr:colOff>114300</xdr:colOff>
      <xdr:row>103</xdr:row>
      <xdr:rowOff>73913</xdr:rowOff>
    </xdr:to>
    <xdr:cxnSp macro="">
      <xdr:nvCxnSpPr>
        <xdr:cNvPr id="936" name="直線コネクタ 935"/>
        <xdr:cNvCxnSpPr/>
      </xdr:nvCxnSpPr>
      <xdr:spPr>
        <a:xfrm>
          <a:off x="16802100" y="17015206"/>
          <a:ext cx="8001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36085</xdr:rowOff>
    </xdr:from>
    <xdr:ext cx="469744" cy="259045"/>
    <xdr:sp macro="" textlink="">
      <xdr:nvSpPr>
        <xdr:cNvPr id="937" name="n_1aveValue【庁舎】&#10;一人当たり面積"/>
        <xdr:cNvSpPr txBox="1"/>
      </xdr:nvSpPr>
      <xdr:spPr>
        <a:xfrm>
          <a:off x="18980227" y="17041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154703</xdr:rowOff>
    </xdr:from>
    <xdr:ext cx="469744" cy="259045"/>
    <xdr:sp macro="" textlink="">
      <xdr:nvSpPr>
        <xdr:cNvPr id="938" name="n_2aveValue【庁舎】&#10;一人当たり面積"/>
        <xdr:cNvSpPr txBox="1"/>
      </xdr:nvSpPr>
      <xdr:spPr>
        <a:xfrm>
          <a:off x="18180127" y="1732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154703</xdr:rowOff>
    </xdr:from>
    <xdr:ext cx="469744" cy="259045"/>
    <xdr:sp macro="" textlink="">
      <xdr:nvSpPr>
        <xdr:cNvPr id="939" name="n_3aveValue【庁舎】&#10;一人当たり面積"/>
        <xdr:cNvSpPr txBox="1"/>
      </xdr:nvSpPr>
      <xdr:spPr>
        <a:xfrm>
          <a:off x="17386377" y="1732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940" name="n_4aveValue【庁舎】&#10;一人当たり面積"/>
        <xdr:cNvSpPr txBox="1"/>
      </xdr:nvSpPr>
      <xdr:spPr>
        <a:xfrm>
          <a:off x="16592627" y="1750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92981</xdr:rowOff>
    </xdr:from>
    <xdr:ext cx="469744" cy="259045"/>
    <xdr:sp macro="" textlink="">
      <xdr:nvSpPr>
        <xdr:cNvPr id="941" name="n_1mainValue【庁舎】&#10;一人当たり面積"/>
        <xdr:cNvSpPr txBox="1"/>
      </xdr:nvSpPr>
      <xdr:spPr>
        <a:xfrm>
          <a:off x="18980227" y="17428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122953</xdr:rowOff>
    </xdr:from>
    <xdr:ext cx="469744" cy="259045"/>
    <xdr:sp macro="" textlink="">
      <xdr:nvSpPr>
        <xdr:cNvPr id="942" name="n_2mainValue【庁舎】&#10;一人当たり面積"/>
        <xdr:cNvSpPr txBox="1"/>
      </xdr:nvSpPr>
      <xdr:spPr>
        <a:xfrm>
          <a:off x="18180127" y="1679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141240</xdr:rowOff>
    </xdr:from>
    <xdr:ext cx="469744" cy="259045"/>
    <xdr:sp macro="" textlink="">
      <xdr:nvSpPr>
        <xdr:cNvPr id="943" name="n_3mainValue【庁舎】&#10;一人当たり面積"/>
        <xdr:cNvSpPr txBox="1"/>
      </xdr:nvSpPr>
      <xdr:spPr>
        <a:xfrm>
          <a:off x="17386377" y="1681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77233</xdr:rowOff>
    </xdr:from>
    <xdr:ext cx="469744" cy="259045"/>
    <xdr:sp macro="" textlink="">
      <xdr:nvSpPr>
        <xdr:cNvPr id="944" name="n_4mainValue【庁舎】&#10;一人当たり面積"/>
        <xdr:cNvSpPr txBox="1"/>
      </xdr:nvSpPr>
      <xdr:spPr>
        <a:xfrm>
          <a:off x="16592627" y="1675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本市の公共施設は、市町村合併により施設数が多く、財政制約上の問題から更新が進まず、全体的に有形固定資産減価償却率が高くなっている。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合併前の地区に点在する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市民センター庁舎については、老朽化が進み、耐震基準も満たしていない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計画的に建替えを行う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必要があるが、施設の複合化についてもあわせて検討を行う必要がある。このほか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福祉施設の有形固定資産減価償却率は、老朽化に伴う建替えや施設の集約化・複合化を進めたことにより、全国平均と同水準となっている。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今後、公共施設等総合管理計画に掲げた施設保有量の削減を進めるとともに、個別施設計画に基づき、施設の維持管理経費の削減を図る。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89713035</v>
      </c>
      <c r="BO4" s="485"/>
      <c r="BP4" s="485"/>
      <c r="BQ4" s="485"/>
      <c r="BR4" s="485"/>
      <c r="BS4" s="485"/>
      <c r="BT4" s="485"/>
      <c r="BU4" s="486"/>
      <c r="BV4" s="484">
        <v>85819024</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5</v>
      </c>
      <c r="CU4" s="625"/>
      <c r="CV4" s="625"/>
      <c r="CW4" s="625"/>
      <c r="CX4" s="625"/>
      <c r="CY4" s="625"/>
      <c r="CZ4" s="625"/>
      <c r="DA4" s="626"/>
      <c r="DB4" s="624">
        <v>2.1</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86880713</v>
      </c>
      <c r="BO5" s="456"/>
      <c r="BP5" s="456"/>
      <c r="BQ5" s="456"/>
      <c r="BR5" s="456"/>
      <c r="BS5" s="456"/>
      <c r="BT5" s="456"/>
      <c r="BU5" s="457"/>
      <c r="BV5" s="455">
        <v>84417130</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89.7</v>
      </c>
      <c r="CU5" s="453"/>
      <c r="CV5" s="453"/>
      <c r="CW5" s="453"/>
      <c r="CX5" s="453"/>
      <c r="CY5" s="453"/>
      <c r="CZ5" s="453"/>
      <c r="DA5" s="454"/>
      <c r="DB5" s="452">
        <v>89.3</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2832322</v>
      </c>
      <c r="BO6" s="456"/>
      <c r="BP6" s="456"/>
      <c r="BQ6" s="456"/>
      <c r="BR6" s="456"/>
      <c r="BS6" s="456"/>
      <c r="BT6" s="456"/>
      <c r="BU6" s="457"/>
      <c r="BV6" s="455">
        <v>1401894</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90</v>
      </c>
      <c r="CU6" s="599"/>
      <c r="CV6" s="599"/>
      <c r="CW6" s="599"/>
      <c r="CX6" s="599"/>
      <c r="CY6" s="599"/>
      <c r="CZ6" s="599"/>
      <c r="DA6" s="600"/>
      <c r="DB6" s="598">
        <v>89.8</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1047387</v>
      </c>
      <c r="BO7" s="456"/>
      <c r="BP7" s="456"/>
      <c r="BQ7" s="456"/>
      <c r="BR7" s="456"/>
      <c r="BS7" s="456"/>
      <c r="BT7" s="456"/>
      <c r="BU7" s="457"/>
      <c r="BV7" s="455">
        <v>659778</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35447284</v>
      </c>
      <c r="CU7" s="456"/>
      <c r="CV7" s="456"/>
      <c r="CW7" s="456"/>
      <c r="CX7" s="456"/>
      <c r="CY7" s="456"/>
      <c r="CZ7" s="456"/>
      <c r="DA7" s="457"/>
      <c r="DB7" s="455">
        <v>34670896</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1784935</v>
      </c>
      <c r="BO8" s="456"/>
      <c r="BP8" s="456"/>
      <c r="BQ8" s="456"/>
      <c r="BR8" s="456"/>
      <c r="BS8" s="456"/>
      <c r="BT8" s="456"/>
      <c r="BU8" s="457"/>
      <c r="BV8" s="455">
        <v>742116</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0.43</v>
      </c>
      <c r="CU8" s="559"/>
      <c r="CV8" s="559"/>
      <c r="CW8" s="559"/>
      <c r="CX8" s="559"/>
      <c r="CY8" s="559"/>
      <c r="CZ8" s="559"/>
      <c r="DA8" s="560"/>
      <c r="DB8" s="558">
        <v>0.43</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117373</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1042819</v>
      </c>
      <c r="BO9" s="456"/>
      <c r="BP9" s="456"/>
      <c r="BQ9" s="456"/>
      <c r="BR9" s="456"/>
      <c r="BS9" s="456"/>
      <c r="BT9" s="456"/>
      <c r="BU9" s="457"/>
      <c r="BV9" s="455">
        <v>-1449042</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17.5</v>
      </c>
      <c r="CU9" s="453"/>
      <c r="CV9" s="453"/>
      <c r="CW9" s="453"/>
      <c r="CX9" s="453"/>
      <c r="CY9" s="453"/>
      <c r="CZ9" s="453"/>
      <c r="DA9" s="454"/>
      <c r="DB9" s="452">
        <v>17.2</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112</v>
      </c>
      <c r="M10" s="412"/>
      <c r="N10" s="412"/>
      <c r="O10" s="412"/>
      <c r="P10" s="412"/>
      <c r="Q10" s="413"/>
      <c r="R10" s="408">
        <v>122785</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1326</v>
      </c>
      <c r="BO10" s="456"/>
      <c r="BP10" s="456"/>
      <c r="BQ10" s="456"/>
      <c r="BR10" s="456"/>
      <c r="BS10" s="456"/>
      <c r="BT10" s="456"/>
      <c r="BU10" s="457"/>
      <c r="BV10" s="455">
        <v>30827</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9"/>
      <c r="B12" s="561" t="s">
        <v>123</v>
      </c>
      <c r="C12" s="562"/>
      <c r="D12" s="562"/>
      <c r="E12" s="562"/>
      <c r="F12" s="562"/>
      <c r="G12" s="562"/>
      <c r="H12" s="562"/>
      <c r="I12" s="562"/>
      <c r="J12" s="562"/>
      <c r="K12" s="563"/>
      <c r="L12" s="570" t="s">
        <v>124</v>
      </c>
      <c r="M12" s="571"/>
      <c r="N12" s="571"/>
      <c r="O12" s="571"/>
      <c r="P12" s="571"/>
      <c r="Q12" s="572"/>
      <c r="R12" s="573">
        <v>113890</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114</v>
      </c>
      <c r="AV12" s="514"/>
      <c r="AW12" s="514"/>
      <c r="AX12" s="514"/>
      <c r="AY12" s="469" t="s">
        <v>128</v>
      </c>
      <c r="AZ12" s="470"/>
      <c r="BA12" s="470"/>
      <c r="BB12" s="470"/>
      <c r="BC12" s="470"/>
      <c r="BD12" s="470"/>
      <c r="BE12" s="470"/>
      <c r="BF12" s="470"/>
      <c r="BG12" s="470"/>
      <c r="BH12" s="470"/>
      <c r="BI12" s="470"/>
      <c r="BJ12" s="470"/>
      <c r="BK12" s="470"/>
      <c r="BL12" s="470"/>
      <c r="BM12" s="471"/>
      <c r="BN12" s="455">
        <v>2120388</v>
      </c>
      <c r="BO12" s="456"/>
      <c r="BP12" s="456"/>
      <c r="BQ12" s="456"/>
      <c r="BR12" s="456"/>
      <c r="BS12" s="456"/>
      <c r="BT12" s="456"/>
      <c r="BU12" s="457"/>
      <c r="BV12" s="455">
        <v>833984</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112721</v>
      </c>
      <c r="S13" s="543"/>
      <c r="T13" s="543"/>
      <c r="U13" s="543"/>
      <c r="V13" s="544"/>
      <c r="W13" s="545" t="s">
        <v>131</v>
      </c>
      <c r="X13" s="441"/>
      <c r="Y13" s="441"/>
      <c r="Z13" s="441"/>
      <c r="AA13" s="441"/>
      <c r="AB13" s="442"/>
      <c r="AC13" s="408">
        <v>5930</v>
      </c>
      <c r="AD13" s="409"/>
      <c r="AE13" s="409"/>
      <c r="AF13" s="409"/>
      <c r="AG13" s="410"/>
      <c r="AH13" s="408">
        <v>7008</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-1076243</v>
      </c>
      <c r="BO13" s="456"/>
      <c r="BP13" s="456"/>
      <c r="BQ13" s="456"/>
      <c r="BR13" s="456"/>
      <c r="BS13" s="456"/>
      <c r="BT13" s="456"/>
      <c r="BU13" s="457"/>
      <c r="BV13" s="455">
        <v>-2252199</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14.3</v>
      </c>
      <c r="CU13" s="453"/>
      <c r="CV13" s="453"/>
      <c r="CW13" s="453"/>
      <c r="CX13" s="453"/>
      <c r="CY13" s="453"/>
      <c r="CZ13" s="453"/>
      <c r="DA13" s="454"/>
      <c r="DB13" s="452">
        <v>13.5</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115475</v>
      </c>
      <c r="S14" s="543"/>
      <c r="T14" s="543"/>
      <c r="U14" s="543"/>
      <c r="V14" s="544"/>
      <c r="W14" s="546"/>
      <c r="X14" s="444"/>
      <c r="Y14" s="444"/>
      <c r="Z14" s="444"/>
      <c r="AA14" s="444"/>
      <c r="AB14" s="445"/>
      <c r="AC14" s="535">
        <v>10.7</v>
      </c>
      <c r="AD14" s="536"/>
      <c r="AE14" s="536"/>
      <c r="AF14" s="536"/>
      <c r="AG14" s="537"/>
      <c r="AH14" s="535">
        <v>12.1</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117.5</v>
      </c>
      <c r="CU14" s="553"/>
      <c r="CV14" s="553"/>
      <c r="CW14" s="553"/>
      <c r="CX14" s="553"/>
      <c r="CY14" s="553"/>
      <c r="CZ14" s="553"/>
      <c r="DA14" s="554"/>
      <c r="DB14" s="552">
        <v>111.1</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114490</v>
      </c>
      <c r="S15" s="543"/>
      <c r="T15" s="543"/>
      <c r="U15" s="543"/>
      <c r="V15" s="544"/>
      <c r="W15" s="545" t="s">
        <v>137</v>
      </c>
      <c r="X15" s="441"/>
      <c r="Y15" s="441"/>
      <c r="Z15" s="441"/>
      <c r="AA15" s="441"/>
      <c r="AB15" s="442"/>
      <c r="AC15" s="408">
        <v>12895</v>
      </c>
      <c r="AD15" s="409"/>
      <c r="AE15" s="409"/>
      <c r="AF15" s="409"/>
      <c r="AG15" s="410"/>
      <c r="AH15" s="408">
        <v>13477</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13716632</v>
      </c>
      <c r="BO15" s="485"/>
      <c r="BP15" s="485"/>
      <c r="BQ15" s="485"/>
      <c r="BR15" s="485"/>
      <c r="BS15" s="485"/>
      <c r="BT15" s="485"/>
      <c r="BU15" s="486"/>
      <c r="BV15" s="484">
        <v>13505687</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23.2</v>
      </c>
      <c r="AD16" s="536"/>
      <c r="AE16" s="536"/>
      <c r="AF16" s="536"/>
      <c r="AG16" s="537"/>
      <c r="AH16" s="535">
        <v>23.4</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31882379</v>
      </c>
      <c r="BO16" s="456"/>
      <c r="BP16" s="456"/>
      <c r="BQ16" s="456"/>
      <c r="BR16" s="456"/>
      <c r="BS16" s="456"/>
      <c r="BT16" s="456"/>
      <c r="BU16" s="457"/>
      <c r="BV16" s="455">
        <v>31035344</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36706</v>
      </c>
      <c r="AD17" s="409"/>
      <c r="AE17" s="409"/>
      <c r="AF17" s="409"/>
      <c r="AG17" s="410"/>
      <c r="AH17" s="408">
        <v>37208</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17201601</v>
      </c>
      <c r="BO17" s="456"/>
      <c r="BP17" s="456"/>
      <c r="BQ17" s="456"/>
      <c r="BR17" s="456"/>
      <c r="BS17" s="456"/>
      <c r="BT17" s="456"/>
      <c r="BU17" s="457"/>
      <c r="BV17" s="455">
        <v>16934027</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487.58</v>
      </c>
      <c r="M18" s="508"/>
      <c r="N18" s="508"/>
      <c r="O18" s="508"/>
      <c r="P18" s="508"/>
      <c r="Q18" s="508"/>
      <c r="R18" s="509"/>
      <c r="S18" s="509"/>
      <c r="T18" s="509"/>
      <c r="U18" s="509"/>
      <c r="V18" s="510"/>
      <c r="W18" s="526"/>
      <c r="X18" s="527"/>
      <c r="Y18" s="527"/>
      <c r="Z18" s="527"/>
      <c r="AA18" s="527"/>
      <c r="AB18" s="551"/>
      <c r="AC18" s="425">
        <v>66.099999999999994</v>
      </c>
      <c r="AD18" s="426"/>
      <c r="AE18" s="426"/>
      <c r="AF18" s="426"/>
      <c r="AG18" s="511"/>
      <c r="AH18" s="425">
        <v>64.5</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32279058</v>
      </c>
      <c r="BO18" s="456"/>
      <c r="BP18" s="456"/>
      <c r="BQ18" s="456"/>
      <c r="BR18" s="456"/>
      <c r="BS18" s="456"/>
      <c r="BT18" s="456"/>
      <c r="BU18" s="457"/>
      <c r="BV18" s="455">
        <v>31229702</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241</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46785473</v>
      </c>
      <c r="BO19" s="456"/>
      <c r="BP19" s="456"/>
      <c r="BQ19" s="456"/>
      <c r="BR19" s="456"/>
      <c r="BS19" s="456"/>
      <c r="BT19" s="456"/>
      <c r="BU19" s="457"/>
      <c r="BV19" s="455">
        <v>46413614</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44192</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85684727</v>
      </c>
      <c r="BO22" s="485"/>
      <c r="BP22" s="485"/>
      <c r="BQ22" s="485"/>
      <c r="BR22" s="485"/>
      <c r="BS22" s="485"/>
      <c r="BT22" s="485"/>
      <c r="BU22" s="486"/>
      <c r="BV22" s="484">
        <v>87302287</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64042880</v>
      </c>
      <c r="BO23" s="456"/>
      <c r="BP23" s="456"/>
      <c r="BQ23" s="456"/>
      <c r="BR23" s="456"/>
      <c r="BS23" s="456"/>
      <c r="BT23" s="456"/>
      <c r="BU23" s="457"/>
      <c r="BV23" s="455">
        <v>63761755</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9630</v>
      </c>
      <c r="R24" s="409"/>
      <c r="S24" s="409"/>
      <c r="T24" s="409"/>
      <c r="U24" s="409"/>
      <c r="V24" s="410"/>
      <c r="W24" s="498"/>
      <c r="X24" s="435"/>
      <c r="Y24" s="436"/>
      <c r="Z24" s="411" t="s">
        <v>162</v>
      </c>
      <c r="AA24" s="412"/>
      <c r="AB24" s="412"/>
      <c r="AC24" s="412"/>
      <c r="AD24" s="412"/>
      <c r="AE24" s="412"/>
      <c r="AF24" s="412"/>
      <c r="AG24" s="413"/>
      <c r="AH24" s="408">
        <v>1136</v>
      </c>
      <c r="AI24" s="409"/>
      <c r="AJ24" s="409"/>
      <c r="AK24" s="409"/>
      <c r="AL24" s="410"/>
      <c r="AM24" s="408">
        <v>3562496</v>
      </c>
      <c r="AN24" s="409"/>
      <c r="AO24" s="409"/>
      <c r="AP24" s="409"/>
      <c r="AQ24" s="409"/>
      <c r="AR24" s="410"/>
      <c r="AS24" s="408">
        <v>3136</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68395970</v>
      </c>
      <c r="BO24" s="456"/>
      <c r="BP24" s="456"/>
      <c r="BQ24" s="456"/>
      <c r="BR24" s="456"/>
      <c r="BS24" s="456"/>
      <c r="BT24" s="456"/>
      <c r="BU24" s="457"/>
      <c r="BV24" s="455">
        <v>68057519</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2</v>
      </c>
      <c r="M25" s="409"/>
      <c r="N25" s="409"/>
      <c r="O25" s="409"/>
      <c r="P25" s="410"/>
      <c r="Q25" s="408">
        <v>7700</v>
      </c>
      <c r="R25" s="409"/>
      <c r="S25" s="409"/>
      <c r="T25" s="409"/>
      <c r="U25" s="409"/>
      <c r="V25" s="410"/>
      <c r="W25" s="498"/>
      <c r="X25" s="435"/>
      <c r="Y25" s="436"/>
      <c r="Z25" s="411" t="s">
        <v>165</v>
      </c>
      <c r="AA25" s="412"/>
      <c r="AB25" s="412"/>
      <c r="AC25" s="412"/>
      <c r="AD25" s="412"/>
      <c r="AE25" s="412"/>
      <c r="AF25" s="412"/>
      <c r="AG25" s="413"/>
      <c r="AH25" s="408">
        <v>179</v>
      </c>
      <c r="AI25" s="409"/>
      <c r="AJ25" s="409"/>
      <c r="AK25" s="409"/>
      <c r="AL25" s="410"/>
      <c r="AM25" s="408">
        <v>555258</v>
      </c>
      <c r="AN25" s="409"/>
      <c r="AO25" s="409"/>
      <c r="AP25" s="409"/>
      <c r="AQ25" s="409"/>
      <c r="AR25" s="410"/>
      <c r="AS25" s="408">
        <v>3102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4156734</v>
      </c>
      <c r="BO25" s="485"/>
      <c r="BP25" s="485"/>
      <c r="BQ25" s="485"/>
      <c r="BR25" s="485"/>
      <c r="BS25" s="485"/>
      <c r="BT25" s="485"/>
      <c r="BU25" s="486"/>
      <c r="BV25" s="484">
        <v>7673528</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6900</v>
      </c>
      <c r="R26" s="409"/>
      <c r="S26" s="409"/>
      <c r="T26" s="409"/>
      <c r="U26" s="409"/>
      <c r="V26" s="410"/>
      <c r="W26" s="498"/>
      <c r="X26" s="435"/>
      <c r="Y26" s="436"/>
      <c r="Z26" s="411" t="s">
        <v>168</v>
      </c>
      <c r="AA26" s="466"/>
      <c r="AB26" s="466"/>
      <c r="AC26" s="466"/>
      <c r="AD26" s="466"/>
      <c r="AE26" s="466"/>
      <c r="AF26" s="466"/>
      <c r="AG26" s="467"/>
      <c r="AH26" s="408">
        <v>64</v>
      </c>
      <c r="AI26" s="409"/>
      <c r="AJ26" s="409"/>
      <c r="AK26" s="409"/>
      <c r="AL26" s="410"/>
      <c r="AM26" s="408">
        <v>218368</v>
      </c>
      <c r="AN26" s="409"/>
      <c r="AO26" s="409"/>
      <c r="AP26" s="409"/>
      <c r="AQ26" s="409"/>
      <c r="AR26" s="410"/>
      <c r="AS26" s="408">
        <v>3412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v>3000000</v>
      </c>
      <c r="BO26" s="456"/>
      <c r="BP26" s="456"/>
      <c r="BQ26" s="456"/>
      <c r="BR26" s="456"/>
      <c r="BS26" s="456"/>
      <c r="BT26" s="456"/>
      <c r="BU26" s="457"/>
      <c r="BV26" s="455">
        <v>4000000</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5030</v>
      </c>
      <c r="R27" s="409"/>
      <c r="S27" s="409"/>
      <c r="T27" s="409"/>
      <c r="U27" s="409"/>
      <c r="V27" s="410"/>
      <c r="W27" s="498"/>
      <c r="X27" s="435"/>
      <c r="Y27" s="436"/>
      <c r="Z27" s="411" t="s">
        <v>171</v>
      </c>
      <c r="AA27" s="412"/>
      <c r="AB27" s="412"/>
      <c r="AC27" s="412"/>
      <c r="AD27" s="412"/>
      <c r="AE27" s="412"/>
      <c r="AF27" s="412"/>
      <c r="AG27" s="413"/>
      <c r="AH27" s="408">
        <v>8</v>
      </c>
      <c r="AI27" s="409"/>
      <c r="AJ27" s="409"/>
      <c r="AK27" s="409"/>
      <c r="AL27" s="410"/>
      <c r="AM27" s="408">
        <v>31696</v>
      </c>
      <c r="AN27" s="409"/>
      <c r="AO27" s="409"/>
      <c r="AP27" s="409"/>
      <c r="AQ27" s="409"/>
      <c r="AR27" s="410"/>
      <c r="AS27" s="408">
        <v>3962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1667774</v>
      </c>
      <c r="BO27" s="490"/>
      <c r="BP27" s="490"/>
      <c r="BQ27" s="490"/>
      <c r="BR27" s="490"/>
      <c r="BS27" s="490"/>
      <c r="BT27" s="490"/>
      <c r="BU27" s="491"/>
      <c r="BV27" s="489">
        <v>1662282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4590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1885396</v>
      </c>
      <c r="BO28" s="485"/>
      <c r="BP28" s="485"/>
      <c r="BQ28" s="485"/>
      <c r="BR28" s="485"/>
      <c r="BS28" s="485"/>
      <c r="BT28" s="485"/>
      <c r="BU28" s="486"/>
      <c r="BV28" s="484">
        <v>3604459</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26</v>
      </c>
      <c r="M29" s="409"/>
      <c r="N29" s="409"/>
      <c r="O29" s="409"/>
      <c r="P29" s="410"/>
      <c r="Q29" s="408">
        <v>4380</v>
      </c>
      <c r="R29" s="409"/>
      <c r="S29" s="409"/>
      <c r="T29" s="409"/>
      <c r="U29" s="409"/>
      <c r="V29" s="410"/>
      <c r="W29" s="499"/>
      <c r="X29" s="500"/>
      <c r="Y29" s="501"/>
      <c r="Z29" s="411" t="s">
        <v>177</v>
      </c>
      <c r="AA29" s="412"/>
      <c r="AB29" s="412"/>
      <c r="AC29" s="412"/>
      <c r="AD29" s="412"/>
      <c r="AE29" s="412"/>
      <c r="AF29" s="412"/>
      <c r="AG29" s="413"/>
      <c r="AH29" s="408">
        <v>1144</v>
      </c>
      <c r="AI29" s="409"/>
      <c r="AJ29" s="409"/>
      <c r="AK29" s="409"/>
      <c r="AL29" s="410"/>
      <c r="AM29" s="408">
        <v>3594192</v>
      </c>
      <c r="AN29" s="409"/>
      <c r="AO29" s="409"/>
      <c r="AP29" s="409"/>
      <c r="AQ29" s="409"/>
      <c r="AR29" s="410"/>
      <c r="AS29" s="408">
        <v>3142</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837386</v>
      </c>
      <c r="BO29" s="456"/>
      <c r="BP29" s="456"/>
      <c r="BQ29" s="456"/>
      <c r="BR29" s="456"/>
      <c r="BS29" s="456"/>
      <c r="BT29" s="456"/>
      <c r="BU29" s="457"/>
      <c r="BV29" s="455">
        <v>748876</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97.8</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17264975</v>
      </c>
      <c r="BO30" s="490"/>
      <c r="BP30" s="490"/>
      <c r="BQ30" s="490"/>
      <c r="BR30" s="490"/>
      <c r="BS30" s="490"/>
      <c r="BT30" s="490"/>
      <c r="BU30" s="491"/>
      <c r="BV30" s="489">
        <v>19729570</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5</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8</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f>IF(BG34="","",MAX(C34:D43,U34:V43,AM34:AN43)+1)</f>
        <v>13</v>
      </c>
      <c r="BF34" s="403"/>
      <c r="BG34" s="404" t="str">
        <f>IF('各会計、関係団体の財政状況及び健全化判断比率'!B36="","",'各会計、関係団体の財政状況及び健全化判断比率'!B36)</f>
        <v>国民宿舎特別会計</v>
      </c>
      <c r="BH34" s="404"/>
      <c r="BI34" s="404"/>
      <c r="BJ34" s="404"/>
      <c r="BK34" s="404"/>
      <c r="BL34" s="404"/>
      <c r="BM34" s="404"/>
      <c r="BN34" s="404"/>
      <c r="BO34" s="404"/>
      <c r="BP34" s="404"/>
      <c r="BQ34" s="404"/>
      <c r="BR34" s="404"/>
      <c r="BS34" s="404"/>
      <c r="BT34" s="404"/>
      <c r="BU34" s="404"/>
      <c r="BV34" s="169"/>
      <c r="BW34" s="403">
        <f>IF(BY34="","",MAX(C34:D43,U34:V43,AM34:AN43,BE34:BF43)+1)</f>
        <v>14</v>
      </c>
      <c r="BX34" s="403"/>
      <c r="BY34" s="404" t="str">
        <f>IF('各会計、関係団体の財政状況及び健全化判断比率'!B68="","",'各会計、関係団体の財政状況及び健全化判断比率'!B68)</f>
        <v>佐賀県後期高齢者医療広域連合</v>
      </c>
      <c r="BZ34" s="404"/>
      <c r="CA34" s="404"/>
      <c r="CB34" s="404"/>
      <c r="CC34" s="404"/>
      <c r="CD34" s="404"/>
      <c r="CE34" s="404"/>
      <c r="CF34" s="404"/>
      <c r="CG34" s="404"/>
      <c r="CH34" s="404"/>
      <c r="CI34" s="404"/>
      <c r="CJ34" s="404"/>
      <c r="CK34" s="404"/>
      <c r="CL34" s="404"/>
      <c r="CM34" s="404"/>
      <c r="CN34" s="169"/>
      <c r="CO34" s="403">
        <f>IF(CQ34="","",MAX(C34:D43,U34:V43,AM34:AN43,BE34:BF43,BW34:BX43)+1)</f>
        <v>18</v>
      </c>
      <c r="CP34" s="403"/>
      <c r="CQ34" s="404" t="str">
        <f>IF('各会計、関係団体の財政状況及び健全化判断比率'!BS7="","",'各会計、関係団体の財政状況及び健全化判断比率'!BS7)</f>
        <v>唐津市土地開発公社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v>
      </c>
      <c r="DH34" s="401"/>
      <c r="DI34" s="196"/>
    </row>
    <row r="35" spans="1:113" ht="32.25" customHeight="1" x14ac:dyDescent="0.2">
      <c r="A35" s="169"/>
      <c r="B35" s="193"/>
      <c r="C35" s="403">
        <f>IF(E35="","",C34+1)</f>
        <v>2</v>
      </c>
      <c r="D35" s="403"/>
      <c r="E35" s="404" t="str">
        <f>IF('各会計、関係団体の財政状況及び健全化判断比率'!B8="","",'各会計、関係団体の財政状況及び健全化判断比率'!B8)</f>
        <v>有線テレビ事業特別会計</v>
      </c>
      <c r="F35" s="404"/>
      <c r="G35" s="404"/>
      <c r="H35" s="404"/>
      <c r="I35" s="404"/>
      <c r="J35" s="404"/>
      <c r="K35" s="404"/>
      <c r="L35" s="404"/>
      <c r="M35" s="404"/>
      <c r="N35" s="404"/>
      <c r="O35" s="404"/>
      <c r="P35" s="404"/>
      <c r="Q35" s="404"/>
      <c r="R35" s="404"/>
      <c r="S35" s="404"/>
      <c r="T35" s="169"/>
      <c r="U35" s="403">
        <f>IF(W35="","",U34+1)</f>
        <v>6</v>
      </c>
      <c r="V35" s="403"/>
      <c r="W35" s="404" t="str">
        <f>IF('各会計、関係団体の財政状況及び健全化判断比率'!B29="","",'各会計、関係団体の財政状況及び健全化判断比率'!B29)</f>
        <v>介護保険特別会計（普通会計除く）</v>
      </c>
      <c r="X35" s="404"/>
      <c r="Y35" s="404"/>
      <c r="Z35" s="404"/>
      <c r="AA35" s="404"/>
      <c r="AB35" s="404"/>
      <c r="AC35" s="404"/>
      <c r="AD35" s="404"/>
      <c r="AE35" s="404"/>
      <c r="AF35" s="404"/>
      <c r="AG35" s="404"/>
      <c r="AH35" s="404"/>
      <c r="AI35" s="404"/>
      <c r="AJ35" s="404"/>
      <c r="AK35" s="404"/>
      <c r="AL35" s="169"/>
      <c r="AM35" s="403">
        <f t="shared" ref="AM35:AM43" si="0">IF(AO35="","",AM34+1)</f>
        <v>9</v>
      </c>
      <c r="AN35" s="403"/>
      <c r="AO35" s="404" t="str">
        <f>IF('各会計、関係団体の財政状況及び健全化判断比率'!B32="","",'各会計、関係団体の財政状況及び健全化判断比率'!B32)</f>
        <v>工業用水道事業会計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15</v>
      </c>
      <c r="BX35" s="403"/>
      <c r="BY35" s="404" t="str">
        <f>IF('各会計、関係団体の財政状況及び健全化判断比率'!B69="","",'各会計、関係団体の財政状況及び健全化判断比率'!B69)</f>
        <v>佐賀県後期高齢者医療広域連合（医療）</v>
      </c>
      <c r="BZ35" s="404"/>
      <c r="CA35" s="404"/>
      <c r="CB35" s="404"/>
      <c r="CC35" s="404"/>
      <c r="CD35" s="404"/>
      <c r="CE35" s="404"/>
      <c r="CF35" s="404"/>
      <c r="CG35" s="404"/>
      <c r="CH35" s="404"/>
      <c r="CI35" s="404"/>
      <c r="CJ35" s="404"/>
      <c r="CK35" s="404"/>
      <c r="CL35" s="404"/>
      <c r="CM35" s="404"/>
      <c r="CN35" s="169"/>
      <c r="CO35" s="403">
        <f t="shared" ref="CO35:CO43" si="3">IF(CQ35="","",CO34+1)</f>
        <v>19</v>
      </c>
      <c r="CP35" s="403"/>
      <c r="CQ35" s="404" t="str">
        <f>IF('各会計、関係団体の財政状況及び健全化判断比率'!BS8="","",'各会計、関係団体の財政状況及び健全化判断比率'!BS8)</f>
        <v>公益財団法人唐津市文化事業団</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f>IF(E36="","",C35+1)</f>
        <v>3</v>
      </c>
      <c r="D36" s="403"/>
      <c r="E36" s="404" t="str">
        <f>IF('各会計、関係団体の財政状況及び健全化判断比率'!B9="","",'各会計、関係団体の財政状況及び健全化判断比率'!B9)</f>
        <v>介護保険特別会計（普通会計分）</v>
      </c>
      <c r="F36" s="404"/>
      <c r="G36" s="404"/>
      <c r="H36" s="404"/>
      <c r="I36" s="404"/>
      <c r="J36" s="404"/>
      <c r="K36" s="404"/>
      <c r="L36" s="404"/>
      <c r="M36" s="404"/>
      <c r="N36" s="404"/>
      <c r="O36" s="404"/>
      <c r="P36" s="404"/>
      <c r="Q36" s="404"/>
      <c r="R36" s="404"/>
      <c r="S36" s="404"/>
      <c r="T36" s="169"/>
      <c r="U36" s="403">
        <f t="shared" ref="U36:U43" si="4">IF(W36="","",U35+1)</f>
        <v>7</v>
      </c>
      <c r="V36" s="403"/>
      <c r="W36" s="404" t="str">
        <f>IF('各会計、関係団体の財政状況及び健全化判断比率'!B30="","",'各会計、関係団体の財政状況及び健全化判断比率'!B30)</f>
        <v>後期高齢者医療特別会計（普通会計除く）</v>
      </c>
      <c r="X36" s="404"/>
      <c r="Y36" s="404"/>
      <c r="Z36" s="404"/>
      <c r="AA36" s="404"/>
      <c r="AB36" s="404"/>
      <c r="AC36" s="404"/>
      <c r="AD36" s="404"/>
      <c r="AE36" s="404"/>
      <c r="AF36" s="404"/>
      <c r="AG36" s="404"/>
      <c r="AH36" s="404"/>
      <c r="AI36" s="404"/>
      <c r="AJ36" s="404"/>
      <c r="AK36" s="404"/>
      <c r="AL36" s="169"/>
      <c r="AM36" s="403">
        <f t="shared" si="0"/>
        <v>10</v>
      </c>
      <c r="AN36" s="403"/>
      <c r="AO36" s="404" t="str">
        <f>IF('各会計、関係団体の財政状況及び健全化判断比率'!B33="","",'各会計、関係団体の財政状況及び健全化判断比率'!B33)</f>
        <v>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16</v>
      </c>
      <c r="BX36" s="403"/>
      <c r="BY36" s="404" t="str">
        <f>IF('各会計、関係団体の財政状況及び健全化判断比率'!B70="","",'各会計、関係団体の財政状況及び健全化判断比率'!B70)</f>
        <v>佐賀県市町総合事務組合</v>
      </c>
      <c r="BZ36" s="404"/>
      <c r="CA36" s="404"/>
      <c r="CB36" s="404"/>
      <c r="CC36" s="404"/>
      <c r="CD36" s="404"/>
      <c r="CE36" s="404"/>
      <c r="CF36" s="404"/>
      <c r="CG36" s="404"/>
      <c r="CH36" s="404"/>
      <c r="CI36" s="404"/>
      <c r="CJ36" s="404"/>
      <c r="CK36" s="404"/>
      <c r="CL36" s="404"/>
      <c r="CM36" s="404"/>
      <c r="CN36" s="169"/>
      <c r="CO36" s="403">
        <f t="shared" si="3"/>
        <v>20</v>
      </c>
      <c r="CP36" s="403"/>
      <c r="CQ36" s="404" t="str">
        <f>IF('各会計、関係団体の財政状況及び健全化判断比率'!BS9="","",'各会計、関係団体の財政状況及び健全化判断比率'!BS9)</f>
        <v>株式会社桃山天下市</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f>IF(E37="","",C36+1)</f>
        <v>4</v>
      </c>
      <c r="D37" s="403"/>
      <c r="E37" s="404" t="str">
        <f>IF('各会計、関係団体の財政状況及び健全化判断比率'!B10="","",'各会計、関係団体の財政状況及び健全化判断比率'!B10)</f>
        <v>後期高齢者医療特別会計（普通会計分）</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f t="shared" si="0"/>
        <v>11</v>
      </c>
      <c r="AN37" s="403"/>
      <c r="AO37" s="404" t="str">
        <f>IF('各会計、関係団体の財政状況及び健全化判断比率'!B34="","",'各会計、関係団体の財政状況及び健全化判断比率'!B34)</f>
        <v>市民病院きたはた事業会計</v>
      </c>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17</v>
      </c>
      <c r="BX37" s="403"/>
      <c r="BY37" s="404" t="str">
        <f>IF('各会計、関係団体の財政状況及び健全化判断比率'!B71="","",'各会計、関係団体の財政状況及び健全化判断比率'!B71)</f>
        <v>佐賀県市町総合事務組合（交通災害）</v>
      </c>
      <c r="BZ37" s="404"/>
      <c r="CA37" s="404"/>
      <c r="CB37" s="404"/>
      <c r="CC37" s="404"/>
      <c r="CD37" s="404"/>
      <c r="CE37" s="404"/>
      <c r="CF37" s="404"/>
      <c r="CG37" s="404"/>
      <c r="CH37" s="404"/>
      <c r="CI37" s="404"/>
      <c r="CJ37" s="404"/>
      <c r="CK37" s="404"/>
      <c r="CL37" s="404"/>
      <c r="CM37" s="404"/>
      <c r="CN37" s="169"/>
      <c r="CO37" s="403">
        <f t="shared" si="3"/>
        <v>21</v>
      </c>
      <c r="CP37" s="403"/>
      <c r="CQ37" s="404" t="str">
        <f>IF('各会計、関係団体の財政状況及び健全化判断比率'!BS10="","",'各会計、関係団体の財政状況及び健全化判断比率'!BS10)</f>
        <v>株式会社鳴神の庄</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f t="shared" si="0"/>
        <v>12</v>
      </c>
      <c r="AN38" s="403"/>
      <c r="AO38" s="404" t="str">
        <f>IF('各会計、関係団体の財政状況及び健全化判断比率'!B35="","",'各会計、関係団体の財政状況及び健全化判断比率'!B35)</f>
        <v>モーターボート競走事業会計</v>
      </c>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t="str">
        <f t="shared" si="2"/>
        <v/>
      </c>
      <c r="BX38" s="403"/>
      <c r="BY38" s="404" t="str">
        <f>IF('各会計、関係団体の財政状況及び健全化判断比率'!B72="","",'各会計、関係団体の財政状況及び健全化判断比率'!B72)</f>
        <v/>
      </c>
      <c r="BZ38" s="404"/>
      <c r="CA38" s="404"/>
      <c r="CB38" s="404"/>
      <c r="CC38" s="404"/>
      <c r="CD38" s="404"/>
      <c r="CE38" s="404"/>
      <c r="CF38" s="404"/>
      <c r="CG38" s="404"/>
      <c r="CH38" s="404"/>
      <c r="CI38" s="404"/>
      <c r="CJ38" s="404"/>
      <c r="CK38" s="404"/>
      <c r="CL38" s="404"/>
      <c r="CM38" s="404"/>
      <c r="CN38" s="169"/>
      <c r="CO38" s="403">
        <f t="shared" si="3"/>
        <v>22</v>
      </c>
      <c r="CP38" s="403"/>
      <c r="CQ38" s="404" t="str">
        <f>IF('各会計、関係団体の財政状況及び健全化判断比率'!BS11="","",'各会計、関係団体の財政状況及び健全化判断比率'!BS11)</f>
        <v>株式会社鳴神温泉</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f t="shared" si="3"/>
        <v>23</v>
      </c>
      <c r="CP39" s="403"/>
      <c r="CQ39" s="404" t="str">
        <f>IF('各会計、関係団体の財政状況及び健全化判断比率'!BS12="","",'各会計、関係団体の財政状況及び健全化判断比率'!BS12)</f>
        <v>株式会社キコリななやま</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f t="shared" si="3"/>
        <v>24</v>
      </c>
      <c r="CP40" s="403"/>
      <c r="CQ40" s="404" t="str">
        <f>IF('各会計、関係団体の財政状況及び健全化判断比率'!BS13="","",'各会計、関係団体の財政状況及び健全化判断比率'!BS13)</f>
        <v>公益財団法人唐津市スポーツ協会</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f t="shared" si="3"/>
        <v>25</v>
      </c>
      <c r="CP41" s="403"/>
      <c r="CQ41" s="404" t="str">
        <f>IF('各会計、関係団体の財政状況及び健全化判断比率'!BS14="","",'各会計、関係団体の財政状況及び健全化判断比率'!BS14)</f>
        <v>株式会社肥前風力エネルギー開発</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r6rE5tW3yeTWOZ+22Dsr2w4IRVilGxpNLbrJYyhjDm4Q7w40dd8Pcqci9DOwGigS+0TYFx0CSNiK5n2/Q1qyRA==" saltValue="s84dbfulnD0x1BLOFa0Jj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12919257</v>
      </c>
      <c r="S5" s="713"/>
      <c r="T5" s="713"/>
      <c r="U5" s="713"/>
      <c r="V5" s="713"/>
      <c r="W5" s="713"/>
      <c r="X5" s="713"/>
      <c r="Y5" s="738"/>
      <c r="Z5" s="751">
        <v>14.4</v>
      </c>
      <c r="AA5" s="751"/>
      <c r="AB5" s="751"/>
      <c r="AC5" s="751"/>
      <c r="AD5" s="752">
        <v>12919257</v>
      </c>
      <c r="AE5" s="752"/>
      <c r="AF5" s="752"/>
      <c r="AG5" s="752"/>
      <c r="AH5" s="752"/>
      <c r="AI5" s="752"/>
      <c r="AJ5" s="752"/>
      <c r="AK5" s="752"/>
      <c r="AL5" s="739">
        <v>36</v>
      </c>
      <c r="AM5" s="721"/>
      <c r="AN5" s="721"/>
      <c r="AO5" s="740"/>
      <c r="AP5" s="715" t="s">
        <v>216</v>
      </c>
      <c r="AQ5" s="716"/>
      <c r="AR5" s="716"/>
      <c r="AS5" s="716"/>
      <c r="AT5" s="716"/>
      <c r="AU5" s="716"/>
      <c r="AV5" s="716"/>
      <c r="AW5" s="716"/>
      <c r="AX5" s="716"/>
      <c r="AY5" s="716"/>
      <c r="AZ5" s="716"/>
      <c r="BA5" s="716"/>
      <c r="BB5" s="716"/>
      <c r="BC5" s="716"/>
      <c r="BD5" s="716"/>
      <c r="BE5" s="716"/>
      <c r="BF5" s="717"/>
      <c r="BG5" s="657">
        <v>12895956</v>
      </c>
      <c r="BH5" s="658"/>
      <c r="BI5" s="658"/>
      <c r="BJ5" s="658"/>
      <c r="BK5" s="658"/>
      <c r="BL5" s="658"/>
      <c r="BM5" s="658"/>
      <c r="BN5" s="659"/>
      <c r="BO5" s="695">
        <v>99.8</v>
      </c>
      <c r="BP5" s="695"/>
      <c r="BQ5" s="695"/>
      <c r="BR5" s="695"/>
      <c r="BS5" s="696">
        <v>127934</v>
      </c>
      <c r="BT5" s="696"/>
      <c r="BU5" s="696"/>
      <c r="BV5" s="696"/>
      <c r="BW5" s="696"/>
      <c r="BX5" s="696"/>
      <c r="BY5" s="696"/>
      <c r="BZ5" s="696"/>
      <c r="CA5" s="696"/>
      <c r="CB5" s="734"/>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584068</v>
      </c>
      <c r="S6" s="658"/>
      <c r="T6" s="658"/>
      <c r="U6" s="658"/>
      <c r="V6" s="658"/>
      <c r="W6" s="658"/>
      <c r="X6" s="658"/>
      <c r="Y6" s="659"/>
      <c r="Z6" s="695">
        <v>0.7</v>
      </c>
      <c r="AA6" s="695"/>
      <c r="AB6" s="695"/>
      <c r="AC6" s="695"/>
      <c r="AD6" s="696">
        <v>584068</v>
      </c>
      <c r="AE6" s="696"/>
      <c r="AF6" s="696"/>
      <c r="AG6" s="696"/>
      <c r="AH6" s="696"/>
      <c r="AI6" s="696"/>
      <c r="AJ6" s="696"/>
      <c r="AK6" s="696"/>
      <c r="AL6" s="660">
        <v>1.6</v>
      </c>
      <c r="AM6" s="661"/>
      <c r="AN6" s="661"/>
      <c r="AO6" s="697"/>
      <c r="AP6" s="654" t="s">
        <v>221</v>
      </c>
      <c r="AQ6" s="655"/>
      <c r="AR6" s="655"/>
      <c r="AS6" s="655"/>
      <c r="AT6" s="655"/>
      <c r="AU6" s="655"/>
      <c r="AV6" s="655"/>
      <c r="AW6" s="655"/>
      <c r="AX6" s="655"/>
      <c r="AY6" s="655"/>
      <c r="AZ6" s="655"/>
      <c r="BA6" s="655"/>
      <c r="BB6" s="655"/>
      <c r="BC6" s="655"/>
      <c r="BD6" s="655"/>
      <c r="BE6" s="655"/>
      <c r="BF6" s="656"/>
      <c r="BG6" s="657">
        <v>12895956</v>
      </c>
      <c r="BH6" s="658"/>
      <c r="BI6" s="658"/>
      <c r="BJ6" s="658"/>
      <c r="BK6" s="658"/>
      <c r="BL6" s="658"/>
      <c r="BM6" s="658"/>
      <c r="BN6" s="659"/>
      <c r="BO6" s="695">
        <v>99.8</v>
      </c>
      <c r="BP6" s="695"/>
      <c r="BQ6" s="695"/>
      <c r="BR6" s="695"/>
      <c r="BS6" s="696">
        <v>127934</v>
      </c>
      <c r="BT6" s="696"/>
      <c r="BU6" s="696"/>
      <c r="BV6" s="696"/>
      <c r="BW6" s="696"/>
      <c r="BX6" s="696"/>
      <c r="BY6" s="696"/>
      <c r="BZ6" s="696"/>
      <c r="CA6" s="696"/>
      <c r="CB6" s="734"/>
      <c r="CD6" s="715" t="s">
        <v>222</v>
      </c>
      <c r="CE6" s="716"/>
      <c r="CF6" s="716"/>
      <c r="CG6" s="716"/>
      <c r="CH6" s="716"/>
      <c r="CI6" s="716"/>
      <c r="CJ6" s="716"/>
      <c r="CK6" s="716"/>
      <c r="CL6" s="716"/>
      <c r="CM6" s="716"/>
      <c r="CN6" s="716"/>
      <c r="CO6" s="716"/>
      <c r="CP6" s="716"/>
      <c r="CQ6" s="717"/>
      <c r="CR6" s="657">
        <v>325519</v>
      </c>
      <c r="CS6" s="658"/>
      <c r="CT6" s="658"/>
      <c r="CU6" s="658"/>
      <c r="CV6" s="658"/>
      <c r="CW6" s="658"/>
      <c r="CX6" s="658"/>
      <c r="CY6" s="659"/>
      <c r="CZ6" s="739">
        <v>0.4</v>
      </c>
      <c r="DA6" s="721"/>
      <c r="DB6" s="721"/>
      <c r="DC6" s="741"/>
      <c r="DD6" s="663" t="s">
        <v>122</v>
      </c>
      <c r="DE6" s="658"/>
      <c r="DF6" s="658"/>
      <c r="DG6" s="658"/>
      <c r="DH6" s="658"/>
      <c r="DI6" s="658"/>
      <c r="DJ6" s="658"/>
      <c r="DK6" s="658"/>
      <c r="DL6" s="658"/>
      <c r="DM6" s="658"/>
      <c r="DN6" s="658"/>
      <c r="DO6" s="658"/>
      <c r="DP6" s="659"/>
      <c r="DQ6" s="663">
        <v>325296</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4934</v>
      </c>
      <c r="S7" s="658"/>
      <c r="T7" s="658"/>
      <c r="U7" s="658"/>
      <c r="V7" s="658"/>
      <c r="W7" s="658"/>
      <c r="X7" s="658"/>
      <c r="Y7" s="659"/>
      <c r="Z7" s="695">
        <v>0</v>
      </c>
      <c r="AA7" s="695"/>
      <c r="AB7" s="695"/>
      <c r="AC7" s="695"/>
      <c r="AD7" s="696">
        <v>4934</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5178498</v>
      </c>
      <c r="BH7" s="658"/>
      <c r="BI7" s="658"/>
      <c r="BJ7" s="658"/>
      <c r="BK7" s="658"/>
      <c r="BL7" s="658"/>
      <c r="BM7" s="658"/>
      <c r="BN7" s="659"/>
      <c r="BO7" s="695">
        <v>40.1</v>
      </c>
      <c r="BP7" s="695"/>
      <c r="BQ7" s="695"/>
      <c r="BR7" s="695"/>
      <c r="BS7" s="696">
        <v>127934</v>
      </c>
      <c r="BT7" s="696"/>
      <c r="BU7" s="696"/>
      <c r="BV7" s="696"/>
      <c r="BW7" s="696"/>
      <c r="BX7" s="696"/>
      <c r="BY7" s="696"/>
      <c r="BZ7" s="696"/>
      <c r="CA7" s="696"/>
      <c r="CB7" s="734"/>
      <c r="CD7" s="654" t="s">
        <v>225</v>
      </c>
      <c r="CE7" s="655"/>
      <c r="CF7" s="655"/>
      <c r="CG7" s="655"/>
      <c r="CH7" s="655"/>
      <c r="CI7" s="655"/>
      <c r="CJ7" s="655"/>
      <c r="CK7" s="655"/>
      <c r="CL7" s="655"/>
      <c r="CM7" s="655"/>
      <c r="CN7" s="655"/>
      <c r="CO7" s="655"/>
      <c r="CP7" s="655"/>
      <c r="CQ7" s="656"/>
      <c r="CR7" s="657">
        <v>19703944</v>
      </c>
      <c r="CS7" s="658"/>
      <c r="CT7" s="658"/>
      <c r="CU7" s="658"/>
      <c r="CV7" s="658"/>
      <c r="CW7" s="658"/>
      <c r="CX7" s="658"/>
      <c r="CY7" s="659"/>
      <c r="CZ7" s="695">
        <v>22.7</v>
      </c>
      <c r="DA7" s="695"/>
      <c r="DB7" s="695"/>
      <c r="DC7" s="695"/>
      <c r="DD7" s="663">
        <v>4723587</v>
      </c>
      <c r="DE7" s="658"/>
      <c r="DF7" s="658"/>
      <c r="DG7" s="658"/>
      <c r="DH7" s="658"/>
      <c r="DI7" s="658"/>
      <c r="DJ7" s="658"/>
      <c r="DK7" s="658"/>
      <c r="DL7" s="658"/>
      <c r="DM7" s="658"/>
      <c r="DN7" s="658"/>
      <c r="DO7" s="658"/>
      <c r="DP7" s="659"/>
      <c r="DQ7" s="663">
        <v>7569512</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75642</v>
      </c>
      <c r="S8" s="658"/>
      <c r="T8" s="658"/>
      <c r="U8" s="658"/>
      <c r="V8" s="658"/>
      <c r="W8" s="658"/>
      <c r="X8" s="658"/>
      <c r="Y8" s="659"/>
      <c r="Z8" s="695">
        <v>0.1</v>
      </c>
      <c r="AA8" s="695"/>
      <c r="AB8" s="695"/>
      <c r="AC8" s="695"/>
      <c r="AD8" s="696">
        <v>75642</v>
      </c>
      <c r="AE8" s="696"/>
      <c r="AF8" s="696"/>
      <c r="AG8" s="696"/>
      <c r="AH8" s="696"/>
      <c r="AI8" s="696"/>
      <c r="AJ8" s="696"/>
      <c r="AK8" s="696"/>
      <c r="AL8" s="660">
        <v>0.2</v>
      </c>
      <c r="AM8" s="661"/>
      <c r="AN8" s="661"/>
      <c r="AO8" s="697"/>
      <c r="AP8" s="654" t="s">
        <v>227</v>
      </c>
      <c r="AQ8" s="655"/>
      <c r="AR8" s="655"/>
      <c r="AS8" s="655"/>
      <c r="AT8" s="655"/>
      <c r="AU8" s="655"/>
      <c r="AV8" s="655"/>
      <c r="AW8" s="655"/>
      <c r="AX8" s="655"/>
      <c r="AY8" s="655"/>
      <c r="AZ8" s="655"/>
      <c r="BA8" s="655"/>
      <c r="BB8" s="655"/>
      <c r="BC8" s="655"/>
      <c r="BD8" s="655"/>
      <c r="BE8" s="655"/>
      <c r="BF8" s="656"/>
      <c r="BG8" s="657">
        <v>171687</v>
      </c>
      <c r="BH8" s="658"/>
      <c r="BI8" s="658"/>
      <c r="BJ8" s="658"/>
      <c r="BK8" s="658"/>
      <c r="BL8" s="658"/>
      <c r="BM8" s="658"/>
      <c r="BN8" s="659"/>
      <c r="BO8" s="695">
        <v>1.3</v>
      </c>
      <c r="BP8" s="695"/>
      <c r="BQ8" s="695"/>
      <c r="BR8" s="695"/>
      <c r="BS8" s="696" t="s">
        <v>122</v>
      </c>
      <c r="BT8" s="696"/>
      <c r="BU8" s="696"/>
      <c r="BV8" s="696"/>
      <c r="BW8" s="696"/>
      <c r="BX8" s="696"/>
      <c r="BY8" s="696"/>
      <c r="BZ8" s="696"/>
      <c r="CA8" s="696"/>
      <c r="CB8" s="734"/>
      <c r="CD8" s="654" t="s">
        <v>228</v>
      </c>
      <c r="CE8" s="655"/>
      <c r="CF8" s="655"/>
      <c r="CG8" s="655"/>
      <c r="CH8" s="655"/>
      <c r="CI8" s="655"/>
      <c r="CJ8" s="655"/>
      <c r="CK8" s="655"/>
      <c r="CL8" s="655"/>
      <c r="CM8" s="655"/>
      <c r="CN8" s="655"/>
      <c r="CO8" s="655"/>
      <c r="CP8" s="655"/>
      <c r="CQ8" s="656"/>
      <c r="CR8" s="657">
        <v>26312179</v>
      </c>
      <c r="CS8" s="658"/>
      <c r="CT8" s="658"/>
      <c r="CU8" s="658"/>
      <c r="CV8" s="658"/>
      <c r="CW8" s="658"/>
      <c r="CX8" s="658"/>
      <c r="CY8" s="659"/>
      <c r="CZ8" s="695">
        <v>30.3</v>
      </c>
      <c r="DA8" s="695"/>
      <c r="DB8" s="695"/>
      <c r="DC8" s="695"/>
      <c r="DD8" s="663">
        <v>132206</v>
      </c>
      <c r="DE8" s="658"/>
      <c r="DF8" s="658"/>
      <c r="DG8" s="658"/>
      <c r="DH8" s="658"/>
      <c r="DI8" s="658"/>
      <c r="DJ8" s="658"/>
      <c r="DK8" s="658"/>
      <c r="DL8" s="658"/>
      <c r="DM8" s="658"/>
      <c r="DN8" s="658"/>
      <c r="DO8" s="658"/>
      <c r="DP8" s="659"/>
      <c r="DQ8" s="663">
        <v>12050963</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93347</v>
      </c>
      <c r="S9" s="658"/>
      <c r="T9" s="658"/>
      <c r="U9" s="658"/>
      <c r="V9" s="658"/>
      <c r="W9" s="658"/>
      <c r="X9" s="658"/>
      <c r="Y9" s="659"/>
      <c r="Z9" s="695">
        <v>0.1</v>
      </c>
      <c r="AA9" s="695"/>
      <c r="AB9" s="695"/>
      <c r="AC9" s="695"/>
      <c r="AD9" s="696">
        <v>93347</v>
      </c>
      <c r="AE9" s="696"/>
      <c r="AF9" s="696"/>
      <c r="AG9" s="696"/>
      <c r="AH9" s="696"/>
      <c r="AI9" s="696"/>
      <c r="AJ9" s="696"/>
      <c r="AK9" s="696"/>
      <c r="AL9" s="660">
        <v>0.3</v>
      </c>
      <c r="AM9" s="661"/>
      <c r="AN9" s="661"/>
      <c r="AO9" s="697"/>
      <c r="AP9" s="654" t="s">
        <v>230</v>
      </c>
      <c r="AQ9" s="655"/>
      <c r="AR9" s="655"/>
      <c r="AS9" s="655"/>
      <c r="AT9" s="655"/>
      <c r="AU9" s="655"/>
      <c r="AV9" s="655"/>
      <c r="AW9" s="655"/>
      <c r="AX9" s="655"/>
      <c r="AY9" s="655"/>
      <c r="AZ9" s="655"/>
      <c r="BA9" s="655"/>
      <c r="BB9" s="655"/>
      <c r="BC9" s="655"/>
      <c r="BD9" s="655"/>
      <c r="BE9" s="655"/>
      <c r="BF9" s="656"/>
      <c r="BG9" s="657">
        <v>4297288</v>
      </c>
      <c r="BH9" s="658"/>
      <c r="BI9" s="658"/>
      <c r="BJ9" s="658"/>
      <c r="BK9" s="658"/>
      <c r="BL9" s="658"/>
      <c r="BM9" s="658"/>
      <c r="BN9" s="659"/>
      <c r="BO9" s="695">
        <v>33.299999999999997</v>
      </c>
      <c r="BP9" s="695"/>
      <c r="BQ9" s="695"/>
      <c r="BR9" s="695"/>
      <c r="BS9" s="696" t="s">
        <v>122</v>
      </c>
      <c r="BT9" s="696"/>
      <c r="BU9" s="696"/>
      <c r="BV9" s="696"/>
      <c r="BW9" s="696"/>
      <c r="BX9" s="696"/>
      <c r="BY9" s="696"/>
      <c r="BZ9" s="696"/>
      <c r="CA9" s="696"/>
      <c r="CB9" s="734"/>
      <c r="CD9" s="654" t="s">
        <v>231</v>
      </c>
      <c r="CE9" s="655"/>
      <c r="CF9" s="655"/>
      <c r="CG9" s="655"/>
      <c r="CH9" s="655"/>
      <c r="CI9" s="655"/>
      <c r="CJ9" s="655"/>
      <c r="CK9" s="655"/>
      <c r="CL9" s="655"/>
      <c r="CM9" s="655"/>
      <c r="CN9" s="655"/>
      <c r="CO9" s="655"/>
      <c r="CP9" s="655"/>
      <c r="CQ9" s="656"/>
      <c r="CR9" s="657">
        <v>4866353</v>
      </c>
      <c r="CS9" s="658"/>
      <c r="CT9" s="658"/>
      <c r="CU9" s="658"/>
      <c r="CV9" s="658"/>
      <c r="CW9" s="658"/>
      <c r="CX9" s="658"/>
      <c r="CY9" s="659"/>
      <c r="CZ9" s="695">
        <v>5.6</v>
      </c>
      <c r="DA9" s="695"/>
      <c r="DB9" s="695"/>
      <c r="DC9" s="695"/>
      <c r="DD9" s="663">
        <v>688591</v>
      </c>
      <c r="DE9" s="658"/>
      <c r="DF9" s="658"/>
      <c r="DG9" s="658"/>
      <c r="DH9" s="658"/>
      <c r="DI9" s="658"/>
      <c r="DJ9" s="658"/>
      <c r="DK9" s="658"/>
      <c r="DL9" s="658"/>
      <c r="DM9" s="658"/>
      <c r="DN9" s="658"/>
      <c r="DO9" s="658"/>
      <c r="DP9" s="659"/>
      <c r="DQ9" s="663">
        <v>3082763</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261885</v>
      </c>
      <c r="BH10" s="658"/>
      <c r="BI10" s="658"/>
      <c r="BJ10" s="658"/>
      <c r="BK10" s="658"/>
      <c r="BL10" s="658"/>
      <c r="BM10" s="658"/>
      <c r="BN10" s="659"/>
      <c r="BO10" s="695">
        <v>2</v>
      </c>
      <c r="BP10" s="695"/>
      <c r="BQ10" s="695"/>
      <c r="BR10" s="695"/>
      <c r="BS10" s="696" t="s">
        <v>122</v>
      </c>
      <c r="BT10" s="696"/>
      <c r="BU10" s="696"/>
      <c r="BV10" s="696"/>
      <c r="BW10" s="696"/>
      <c r="BX10" s="696"/>
      <c r="BY10" s="696"/>
      <c r="BZ10" s="696"/>
      <c r="CA10" s="696"/>
      <c r="CB10" s="734"/>
      <c r="CD10" s="654" t="s">
        <v>234</v>
      </c>
      <c r="CE10" s="655"/>
      <c r="CF10" s="655"/>
      <c r="CG10" s="655"/>
      <c r="CH10" s="655"/>
      <c r="CI10" s="655"/>
      <c r="CJ10" s="655"/>
      <c r="CK10" s="655"/>
      <c r="CL10" s="655"/>
      <c r="CM10" s="655"/>
      <c r="CN10" s="655"/>
      <c r="CO10" s="655"/>
      <c r="CP10" s="655"/>
      <c r="CQ10" s="656"/>
      <c r="CR10" s="657">
        <v>56369</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6369</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3007126</v>
      </c>
      <c r="S11" s="658"/>
      <c r="T11" s="658"/>
      <c r="U11" s="658"/>
      <c r="V11" s="658"/>
      <c r="W11" s="658"/>
      <c r="X11" s="658"/>
      <c r="Y11" s="659"/>
      <c r="Z11" s="660">
        <v>3.4</v>
      </c>
      <c r="AA11" s="661"/>
      <c r="AB11" s="661"/>
      <c r="AC11" s="662"/>
      <c r="AD11" s="663">
        <v>3007126</v>
      </c>
      <c r="AE11" s="658"/>
      <c r="AF11" s="658"/>
      <c r="AG11" s="658"/>
      <c r="AH11" s="658"/>
      <c r="AI11" s="658"/>
      <c r="AJ11" s="658"/>
      <c r="AK11" s="659"/>
      <c r="AL11" s="660">
        <v>8.4</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447638</v>
      </c>
      <c r="BH11" s="658"/>
      <c r="BI11" s="658"/>
      <c r="BJ11" s="658"/>
      <c r="BK11" s="658"/>
      <c r="BL11" s="658"/>
      <c r="BM11" s="658"/>
      <c r="BN11" s="659"/>
      <c r="BO11" s="695">
        <v>3.5</v>
      </c>
      <c r="BP11" s="695"/>
      <c r="BQ11" s="695"/>
      <c r="BR11" s="695"/>
      <c r="BS11" s="696">
        <v>127934</v>
      </c>
      <c r="BT11" s="696"/>
      <c r="BU11" s="696"/>
      <c r="BV11" s="696"/>
      <c r="BW11" s="696"/>
      <c r="BX11" s="696"/>
      <c r="BY11" s="696"/>
      <c r="BZ11" s="696"/>
      <c r="CA11" s="696"/>
      <c r="CB11" s="734"/>
      <c r="CD11" s="654" t="s">
        <v>237</v>
      </c>
      <c r="CE11" s="655"/>
      <c r="CF11" s="655"/>
      <c r="CG11" s="655"/>
      <c r="CH11" s="655"/>
      <c r="CI11" s="655"/>
      <c r="CJ11" s="655"/>
      <c r="CK11" s="655"/>
      <c r="CL11" s="655"/>
      <c r="CM11" s="655"/>
      <c r="CN11" s="655"/>
      <c r="CO11" s="655"/>
      <c r="CP11" s="655"/>
      <c r="CQ11" s="656"/>
      <c r="CR11" s="657">
        <v>3333900</v>
      </c>
      <c r="CS11" s="658"/>
      <c r="CT11" s="658"/>
      <c r="CU11" s="658"/>
      <c r="CV11" s="658"/>
      <c r="CW11" s="658"/>
      <c r="CX11" s="658"/>
      <c r="CY11" s="659"/>
      <c r="CZ11" s="695">
        <v>3.8</v>
      </c>
      <c r="DA11" s="695"/>
      <c r="DB11" s="695"/>
      <c r="DC11" s="695"/>
      <c r="DD11" s="663">
        <v>1112518</v>
      </c>
      <c r="DE11" s="658"/>
      <c r="DF11" s="658"/>
      <c r="DG11" s="658"/>
      <c r="DH11" s="658"/>
      <c r="DI11" s="658"/>
      <c r="DJ11" s="658"/>
      <c r="DK11" s="658"/>
      <c r="DL11" s="658"/>
      <c r="DM11" s="658"/>
      <c r="DN11" s="658"/>
      <c r="DO11" s="658"/>
      <c r="DP11" s="659"/>
      <c r="DQ11" s="663">
        <v>1029381</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v>35709</v>
      </c>
      <c r="S12" s="658"/>
      <c r="T12" s="658"/>
      <c r="U12" s="658"/>
      <c r="V12" s="658"/>
      <c r="W12" s="658"/>
      <c r="X12" s="658"/>
      <c r="Y12" s="659"/>
      <c r="Z12" s="695">
        <v>0</v>
      </c>
      <c r="AA12" s="695"/>
      <c r="AB12" s="695"/>
      <c r="AC12" s="695"/>
      <c r="AD12" s="696">
        <v>35709</v>
      </c>
      <c r="AE12" s="696"/>
      <c r="AF12" s="696"/>
      <c r="AG12" s="696"/>
      <c r="AH12" s="696"/>
      <c r="AI12" s="696"/>
      <c r="AJ12" s="696"/>
      <c r="AK12" s="696"/>
      <c r="AL12" s="660">
        <v>0.1</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6224095</v>
      </c>
      <c r="BH12" s="658"/>
      <c r="BI12" s="658"/>
      <c r="BJ12" s="658"/>
      <c r="BK12" s="658"/>
      <c r="BL12" s="658"/>
      <c r="BM12" s="658"/>
      <c r="BN12" s="659"/>
      <c r="BO12" s="695">
        <v>48.2</v>
      </c>
      <c r="BP12" s="695"/>
      <c r="BQ12" s="695"/>
      <c r="BR12" s="695"/>
      <c r="BS12" s="696" t="s">
        <v>122</v>
      </c>
      <c r="BT12" s="696"/>
      <c r="BU12" s="696"/>
      <c r="BV12" s="696"/>
      <c r="BW12" s="696"/>
      <c r="BX12" s="696"/>
      <c r="BY12" s="696"/>
      <c r="BZ12" s="696"/>
      <c r="CA12" s="696"/>
      <c r="CB12" s="734"/>
      <c r="CD12" s="654" t="s">
        <v>240</v>
      </c>
      <c r="CE12" s="655"/>
      <c r="CF12" s="655"/>
      <c r="CG12" s="655"/>
      <c r="CH12" s="655"/>
      <c r="CI12" s="655"/>
      <c r="CJ12" s="655"/>
      <c r="CK12" s="655"/>
      <c r="CL12" s="655"/>
      <c r="CM12" s="655"/>
      <c r="CN12" s="655"/>
      <c r="CO12" s="655"/>
      <c r="CP12" s="655"/>
      <c r="CQ12" s="656"/>
      <c r="CR12" s="657">
        <v>2544779</v>
      </c>
      <c r="CS12" s="658"/>
      <c r="CT12" s="658"/>
      <c r="CU12" s="658"/>
      <c r="CV12" s="658"/>
      <c r="CW12" s="658"/>
      <c r="CX12" s="658"/>
      <c r="CY12" s="659"/>
      <c r="CZ12" s="695">
        <v>2.9</v>
      </c>
      <c r="DA12" s="695"/>
      <c r="DB12" s="695"/>
      <c r="DC12" s="695"/>
      <c r="DD12" s="663">
        <v>148341</v>
      </c>
      <c r="DE12" s="658"/>
      <c r="DF12" s="658"/>
      <c r="DG12" s="658"/>
      <c r="DH12" s="658"/>
      <c r="DI12" s="658"/>
      <c r="DJ12" s="658"/>
      <c r="DK12" s="658"/>
      <c r="DL12" s="658"/>
      <c r="DM12" s="658"/>
      <c r="DN12" s="658"/>
      <c r="DO12" s="658"/>
      <c r="DP12" s="659"/>
      <c r="DQ12" s="663">
        <v>1154353</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6131400</v>
      </c>
      <c r="BH13" s="658"/>
      <c r="BI13" s="658"/>
      <c r="BJ13" s="658"/>
      <c r="BK13" s="658"/>
      <c r="BL13" s="658"/>
      <c r="BM13" s="658"/>
      <c r="BN13" s="659"/>
      <c r="BO13" s="695">
        <v>47.5</v>
      </c>
      <c r="BP13" s="695"/>
      <c r="BQ13" s="695"/>
      <c r="BR13" s="695"/>
      <c r="BS13" s="696" t="s">
        <v>122</v>
      </c>
      <c r="BT13" s="696"/>
      <c r="BU13" s="696"/>
      <c r="BV13" s="696"/>
      <c r="BW13" s="696"/>
      <c r="BX13" s="696"/>
      <c r="BY13" s="696"/>
      <c r="BZ13" s="696"/>
      <c r="CA13" s="696"/>
      <c r="CB13" s="734"/>
      <c r="CD13" s="654" t="s">
        <v>243</v>
      </c>
      <c r="CE13" s="655"/>
      <c r="CF13" s="655"/>
      <c r="CG13" s="655"/>
      <c r="CH13" s="655"/>
      <c r="CI13" s="655"/>
      <c r="CJ13" s="655"/>
      <c r="CK13" s="655"/>
      <c r="CL13" s="655"/>
      <c r="CM13" s="655"/>
      <c r="CN13" s="655"/>
      <c r="CO13" s="655"/>
      <c r="CP13" s="655"/>
      <c r="CQ13" s="656"/>
      <c r="CR13" s="657">
        <v>5870068</v>
      </c>
      <c r="CS13" s="658"/>
      <c r="CT13" s="658"/>
      <c r="CU13" s="658"/>
      <c r="CV13" s="658"/>
      <c r="CW13" s="658"/>
      <c r="CX13" s="658"/>
      <c r="CY13" s="659"/>
      <c r="CZ13" s="695">
        <v>6.8</v>
      </c>
      <c r="DA13" s="695"/>
      <c r="DB13" s="695"/>
      <c r="DC13" s="695"/>
      <c r="DD13" s="663">
        <v>1611707</v>
      </c>
      <c r="DE13" s="658"/>
      <c r="DF13" s="658"/>
      <c r="DG13" s="658"/>
      <c r="DH13" s="658"/>
      <c r="DI13" s="658"/>
      <c r="DJ13" s="658"/>
      <c r="DK13" s="658"/>
      <c r="DL13" s="658"/>
      <c r="DM13" s="658"/>
      <c r="DN13" s="658"/>
      <c r="DO13" s="658"/>
      <c r="DP13" s="659"/>
      <c r="DQ13" s="663">
        <v>3819840</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508814</v>
      </c>
      <c r="BH14" s="658"/>
      <c r="BI14" s="658"/>
      <c r="BJ14" s="658"/>
      <c r="BK14" s="658"/>
      <c r="BL14" s="658"/>
      <c r="BM14" s="658"/>
      <c r="BN14" s="659"/>
      <c r="BO14" s="695">
        <v>3.9</v>
      </c>
      <c r="BP14" s="695"/>
      <c r="BQ14" s="695"/>
      <c r="BR14" s="695"/>
      <c r="BS14" s="696" t="s">
        <v>122</v>
      </c>
      <c r="BT14" s="696"/>
      <c r="BU14" s="696"/>
      <c r="BV14" s="696"/>
      <c r="BW14" s="696"/>
      <c r="BX14" s="696"/>
      <c r="BY14" s="696"/>
      <c r="BZ14" s="696"/>
      <c r="CA14" s="696"/>
      <c r="CB14" s="734"/>
      <c r="CD14" s="654" t="s">
        <v>246</v>
      </c>
      <c r="CE14" s="655"/>
      <c r="CF14" s="655"/>
      <c r="CG14" s="655"/>
      <c r="CH14" s="655"/>
      <c r="CI14" s="655"/>
      <c r="CJ14" s="655"/>
      <c r="CK14" s="655"/>
      <c r="CL14" s="655"/>
      <c r="CM14" s="655"/>
      <c r="CN14" s="655"/>
      <c r="CO14" s="655"/>
      <c r="CP14" s="655"/>
      <c r="CQ14" s="656"/>
      <c r="CR14" s="657">
        <v>2690041</v>
      </c>
      <c r="CS14" s="658"/>
      <c r="CT14" s="658"/>
      <c r="CU14" s="658"/>
      <c r="CV14" s="658"/>
      <c r="CW14" s="658"/>
      <c r="CX14" s="658"/>
      <c r="CY14" s="659"/>
      <c r="CZ14" s="695">
        <v>3.1</v>
      </c>
      <c r="DA14" s="695"/>
      <c r="DB14" s="695"/>
      <c r="DC14" s="695"/>
      <c r="DD14" s="663">
        <v>474565</v>
      </c>
      <c r="DE14" s="658"/>
      <c r="DF14" s="658"/>
      <c r="DG14" s="658"/>
      <c r="DH14" s="658"/>
      <c r="DI14" s="658"/>
      <c r="DJ14" s="658"/>
      <c r="DK14" s="658"/>
      <c r="DL14" s="658"/>
      <c r="DM14" s="658"/>
      <c r="DN14" s="658"/>
      <c r="DO14" s="658"/>
      <c r="DP14" s="659"/>
      <c r="DQ14" s="663">
        <v>1816846</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50855</v>
      </c>
      <c r="S15" s="658"/>
      <c r="T15" s="658"/>
      <c r="U15" s="658"/>
      <c r="V15" s="658"/>
      <c r="W15" s="658"/>
      <c r="X15" s="658"/>
      <c r="Y15" s="659"/>
      <c r="Z15" s="695">
        <v>0.1</v>
      </c>
      <c r="AA15" s="695"/>
      <c r="AB15" s="695"/>
      <c r="AC15" s="695"/>
      <c r="AD15" s="696">
        <v>50855</v>
      </c>
      <c r="AE15" s="696"/>
      <c r="AF15" s="696"/>
      <c r="AG15" s="696"/>
      <c r="AH15" s="696"/>
      <c r="AI15" s="696"/>
      <c r="AJ15" s="696"/>
      <c r="AK15" s="696"/>
      <c r="AL15" s="660">
        <v>0.1</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984549</v>
      </c>
      <c r="BH15" s="658"/>
      <c r="BI15" s="658"/>
      <c r="BJ15" s="658"/>
      <c r="BK15" s="658"/>
      <c r="BL15" s="658"/>
      <c r="BM15" s="658"/>
      <c r="BN15" s="659"/>
      <c r="BO15" s="695">
        <v>7.6</v>
      </c>
      <c r="BP15" s="695"/>
      <c r="BQ15" s="695"/>
      <c r="BR15" s="695"/>
      <c r="BS15" s="696" t="s">
        <v>122</v>
      </c>
      <c r="BT15" s="696"/>
      <c r="BU15" s="696"/>
      <c r="BV15" s="696"/>
      <c r="BW15" s="696"/>
      <c r="BX15" s="696"/>
      <c r="BY15" s="696"/>
      <c r="BZ15" s="696"/>
      <c r="CA15" s="696"/>
      <c r="CB15" s="734"/>
      <c r="CD15" s="654" t="s">
        <v>249</v>
      </c>
      <c r="CE15" s="655"/>
      <c r="CF15" s="655"/>
      <c r="CG15" s="655"/>
      <c r="CH15" s="655"/>
      <c r="CI15" s="655"/>
      <c r="CJ15" s="655"/>
      <c r="CK15" s="655"/>
      <c r="CL15" s="655"/>
      <c r="CM15" s="655"/>
      <c r="CN15" s="655"/>
      <c r="CO15" s="655"/>
      <c r="CP15" s="655"/>
      <c r="CQ15" s="656"/>
      <c r="CR15" s="657">
        <v>9565229</v>
      </c>
      <c r="CS15" s="658"/>
      <c r="CT15" s="658"/>
      <c r="CU15" s="658"/>
      <c r="CV15" s="658"/>
      <c r="CW15" s="658"/>
      <c r="CX15" s="658"/>
      <c r="CY15" s="659"/>
      <c r="CZ15" s="695">
        <v>11</v>
      </c>
      <c r="DA15" s="695"/>
      <c r="DB15" s="695"/>
      <c r="DC15" s="695"/>
      <c r="DD15" s="663">
        <v>2284996</v>
      </c>
      <c r="DE15" s="658"/>
      <c r="DF15" s="658"/>
      <c r="DG15" s="658"/>
      <c r="DH15" s="658"/>
      <c r="DI15" s="658"/>
      <c r="DJ15" s="658"/>
      <c r="DK15" s="658"/>
      <c r="DL15" s="658"/>
      <c r="DM15" s="658"/>
      <c r="DN15" s="658"/>
      <c r="DO15" s="658"/>
      <c r="DP15" s="659"/>
      <c r="DQ15" s="663">
        <v>4299099</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238915</v>
      </c>
      <c r="S16" s="658"/>
      <c r="T16" s="658"/>
      <c r="U16" s="658"/>
      <c r="V16" s="658"/>
      <c r="W16" s="658"/>
      <c r="X16" s="658"/>
      <c r="Y16" s="659"/>
      <c r="Z16" s="695">
        <v>0.3</v>
      </c>
      <c r="AA16" s="695"/>
      <c r="AB16" s="695"/>
      <c r="AC16" s="695"/>
      <c r="AD16" s="696">
        <v>238915</v>
      </c>
      <c r="AE16" s="696"/>
      <c r="AF16" s="696"/>
      <c r="AG16" s="696"/>
      <c r="AH16" s="696"/>
      <c r="AI16" s="696"/>
      <c r="AJ16" s="696"/>
      <c r="AK16" s="696"/>
      <c r="AL16" s="660">
        <v>0.7</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4"/>
      <c r="CD16" s="654" t="s">
        <v>252</v>
      </c>
      <c r="CE16" s="655"/>
      <c r="CF16" s="655"/>
      <c r="CG16" s="655"/>
      <c r="CH16" s="655"/>
      <c r="CI16" s="655"/>
      <c r="CJ16" s="655"/>
      <c r="CK16" s="655"/>
      <c r="CL16" s="655"/>
      <c r="CM16" s="655"/>
      <c r="CN16" s="655"/>
      <c r="CO16" s="655"/>
      <c r="CP16" s="655"/>
      <c r="CQ16" s="656"/>
      <c r="CR16" s="657">
        <v>3105471</v>
      </c>
      <c r="CS16" s="658"/>
      <c r="CT16" s="658"/>
      <c r="CU16" s="658"/>
      <c r="CV16" s="658"/>
      <c r="CW16" s="658"/>
      <c r="CX16" s="658"/>
      <c r="CY16" s="659"/>
      <c r="CZ16" s="695">
        <v>3.6</v>
      </c>
      <c r="DA16" s="695"/>
      <c r="DB16" s="695"/>
      <c r="DC16" s="695"/>
      <c r="DD16" s="663" t="s">
        <v>122</v>
      </c>
      <c r="DE16" s="658"/>
      <c r="DF16" s="658"/>
      <c r="DG16" s="658"/>
      <c r="DH16" s="658"/>
      <c r="DI16" s="658"/>
      <c r="DJ16" s="658"/>
      <c r="DK16" s="658"/>
      <c r="DL16" s="658"/>
      <c r="DM16" s="658"/>
      <c r="DN16" s="658"/>
      <c r="DO16" s="658"/>
      <c r="DP16" s="659"/>
      <c r="DQ16" s="663">
        <v>517107</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579103</v>
      </c>
      <c r="S17" s="658"/>
      <c r="T17" s="658"/>
      <c r="U17" s="658"/>
      <c r="V17" s="658"/>
      <c r="W17" s="658"/>
      <c r="X17" s="658"/>
      <c r="Y17" s="659"/>
      <c r="Z17" s="695">
        <v>0.6</v>
      </c>
      <c r="AA17" s="695"/>
      <c r="AB17" s="695"/>
      <c r="AC17" s="695"/>
      <c r="AD17" s="696">
        <v>579103</v>
      </c>
      <c r="AE17" s="696"/>
      <c r="AF17" s="696"/>
      <c r="AG17" s="696"/>
      <c r="AH17" s="696"/>
      <c r="AI17" s="696"/>
      <c r="AJ17" s="696"/>
      <c r="AK17" s="696"/>
      <c r="AL17" s="660">
        <v>1.6</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4"/>
      <c r="CD17" s="654" t="s">
        <v>255</v>
      </c>
      <c r="CE17" s="655"/>
      <c r="CF17" s="655"/>
      <c r="CG17" s="655"/>
      <c r="CH17" s="655"/>
      <c r="CI17" s="655"/>
      <c r="CJ17" s="655"/>
      <c r="CK17" s="655"/>
      <c r="CL17" s="655"/>
      <c r="CM17" s="655"/>
      <c r="CN17" s="655"/>
      <c r="CO17" s="655"/>
      <c r="CP17" s="655"/>
      <c r="CQ17" s="656"/>
      <c r="CR17" s="657">
        <v>8410338</v>
      </c>
      <c r="CS17" s="658"/>
      <c r="CT17" s="658"/>
      <c r="CU17" s="658"/>
      <c r="CV17" s="658"/>
      <c r="CW17" s="658"/>
      <c r="CX17" s="658"/>
      <c r="CY17" s="659"/>
      <c r="CZ17" s="695">
        <v>9.6999999999999993</v>
      </c>
      <c r="DA17" s="695"/>
      <c r="DB17" s="695"/>
      <c r="DC17" s="695"/>
      <c r="DD17" s="663" t="s">
        <v>122</v>
      </c>
      <c r="DE17" s="658"/>
      <c r="DF17" s="658"/>
      <c r="DG17" s="658"/>
      <c r="DH17" s="658"/>
      <c r="DI17" s="658"/>
      <c r="DJ17" s="658"/>
      <c r="DK17" s="658"/>
      <c r="DL17" s="658"/>
      <c r="DM17" s="658"/>
      <c r="DN17" s="658"/>
      <c r="DO17" s="658"/>
      <c r="DP17" s="659"/>
      <c r="DQ17" s="663">
        <v>8185099</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105118</v>
      </c>
      <c r="S18" s="658"/>
      <c r="T18" s="658"/>
      <c r="U18" s="658"/>
      <c r="V18" s="658"/>
      <c r="W18" s="658"/>
      <c r="X18" s="658"/>
      <c r="Y18" s="659"/>
      <c r="Z18" s="695">
        <v>0.1</v>
      </c>
      <c r="AA18" s="695"/>
      <c r="AB18" s="695"/>
      <c r="AC18" s="695"/>
      <c r="AD18" s="696">
        <v>105118</v>
      </c>
      <c r="AE18" s="696"/>
      <c r="AF18" s="696"/>
      <c r="AG18" s="696"/>
      <c r="AH18" s="696"/>
      <c r="AI18" s="696"/>
      <c r="AJ18" s="696"/>
      <c r="AK18" s="696"/>
      <c r="AL18" s="660">
        <v>0.3</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4"/>
      <c r="CD18" s="654" t="s">
        <v>258</v>
      </c>
      <c r="CE18" s="655"/>
      <c r="CF18" s="655"/>
      <c r="CG18" s="655"/>
      <c r="CH18" s="655"/>
      <c r="CI18" s="655"/>
      <c r="CJ18" s="655"/>
      <c r="CK18" s="655"/>
      <c r="CL18" s="655"/>
      <c r="CM18" s="655"/>
      <c r="CN18" s="655"/>
      <c r="CO18" s="655"/>
      <c r="CP18" s="655"/>
      <c r="CQ18" s="656"/>
      <c r="CR18" s="657">
        <v>96523</v>
      </c>
      <c r="CS18" s="658"/>
      <c r="CT18" s="658"/>
      <c r="CU18" s="658"/>
      <c r="CV18" s="658"/>
      <c r="CW18" s="658"/>
      <c r="CX18" s="658"/>
      <c r="CY18" s="659"/>
      <c r="CZ18" s="695">
        <v>0.1</v>
      </c>
      <c r="DA18" s="695"/>
      <c r="DB18" s="695"/>
      <c r="DC18" s="695"/>
      <c r="DD18" s="663">
        <v>94400</v>
      </c>
      <c r="DE18" s="658"/>
      <c r="DF18" s="658"/>
      <c r="DG18" s="658"/>
      <c r="DH18" s="658"/>
      <c r="DI18" s="658"/>
      <c r="DJ18" s="658"/>
      <c r="DK18" s="658"/>
      <c r="DL18" s="658"/>
      <c r="DM18" s="658"/>
      <c r="DN18" s="658"/>
      <c r="DO18" s="658"/>
      <c r="DP18" s="659"/>
      <c r="DQ18" s="663">
        <v>96523</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467124</v>
      </c>
      <c r="S19" s="658"/>
      <c r="T19" s="658"/>
      <c r="U19" s="658"/>
      <c r="V19" s="658"/>
      <c r="W19" s="658"/>
      <c r="X19" s="658"/>
      <c r="Y19" s="659"/>
      <c r="Z19" s="695">
        <v>0.5</v>
      </c>
      <c r="AA19" s="695"/>
      <c r="AB19" s="695"/>
      <c r="AC19" s="695"/>
      <c r="AD19" s="696">
        <v>467124</v>
      </c>
      <c r="AE19" s="696"/>
      <c r="AF19" s="696"/>
      <c r="AG19" s="696"/>
      <c r="AH19" s="696"/>
      <c r="AI19" s="696"/>
      <c r="AJ19" s="696"/>
      <c r="AK19" s="696"/>
      <c r="AL19" s="660">
        <v>1.3</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23301</v>
      </c>
      <c r="BH19" s="658"/>
      <c r="BI19" s="658"/>
      <c r="BJ19" s="658"/>
      <c r="BK19" s="658"/>
      <c r="BL19" s="658"/>
      <c r="BM19" s="658"/>
      <c r="BN19" s="659"/>
      <c r="BO19" s="695">
        <v>0.2</v>
      </c>
      <c r="BP19" s="695"/>
      <c r="BQ19" s="695"/>
      <c r="BR19" s="695"/>
      <c r="BS19" s="696" t="s">
        <v>122</v>
      </c>
      <c r="BT19" s="696"/>
      <c r="BU19" s="696"/>
      <c r="BV19" s="696"/>
      <c r="BW19" s="696"/>
      <c r="BX19" s="696"/>
      <c r="BY19" s="696"/>
      <c r="BZ19" s="696"/>
      <c r="CA19" s="696"/>
      <c r="CB19" s="734"/>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6861</v>
      </c>
      <c r="S20" s="658"/>
      <c r="T20" s="658"/>
      <c r="U20" s="658"/>
      <c r="V20" s="658"/>
      <c r="W20" s="658"/>
      <c r="X20" s="658"/>
      <c r="Y20" s="659"/>
      <c r="Z20" s="695">
        <v>0</v>
      </c>
      <c r="AA20" s="695"/>
      <c r="AB20" s="695"/>
      <c r="AC20" s="695"/>
      <c r="AD20" s="696">
        <v>6861</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23301</v>
      </c>
      <c r="BH20" s="658"/>
      <c r="BI20" s="658"/>
      <c r="BJ20" s="658"/>
      <c r="BK20" s="658"/>
      <c r="BL20" s="658"/>
      <c r="BM20" s="658"/>
      <c r="BN20" s="659"/>
      <c r="BO20" s="695">
        <v>0.2</v>
      </c>
      <c r="BP20" s="695"/>
      <c r="BQ20" s="695"/>
      <c r="BR20" s="695"/>
      <c r="BS20" s="696" t="s">
        <v>122</v>
      </c>
      <c r="BT20" s="696"/>
      <c r="BU20" s="696"/>
      <c r="BV20" s="696"/>
      <c r="BW20" s="696"/>
      <c r="BX20" s="696"/>
      <c r="BY20" s="696"/>
      <c r="BZ20" s="696"/>
      <c r="CA20" s="696"/>
      <c r="CB20" s="734"/>
      <c r="CD20" s="654" t="s">
        <v>264</v>
      </c>
      <c r="CE20" s="655"/>
      <c r="CF20" s="655"/>
      <c r="CG20" s="655"/>
      <c r="CH20" s="655"/>
      <c r="CI20" s="655"/>
      <c r="CJ20" s="655"/>
      <c r="CK20" s="655"/>
      <c r="CL20" s="655"/>
      <c r="CM20" s="655"/>
      <c r="CN20" s="655"/>
      <c r="CO20" s="655"/>
      <c r="CP20" s="655"/>
      <c r="CQ20" s="656"/>
      <c r="CR20" s="657">
        <v>86880713</v>
      </c>
      <c r="CS20" s="658"/>
      <c r="CT20" s="658"/>
      <c r="CU20" s="658"/>
      <c r="CV20" s="658"/>
      <c r="CW20" s="658"/>
      <c r="CX20" s="658"/>
      <c r="CY20" s="659"/>
      <c r="CZ20" s="695">
        <v>100</v>
      </c>
      <c r="DA20" s="695"/>
      <c r="DB20" s="695"/>
      <c r="DC20" s="695"/>
      <c r="DD20" s="663">
        <v>11270911</v>
      </c>
      <c r="DE20" s="658"/>
      <c r="DF20" s="658"/>
      <c r="DG20" s="658"/>
      <c r="DH20" s="658"/>
      <c r="DI20" s="658"/>
      <c r="DJ20" s="658"/>
      <c r="DK20" s="658"/>
      <c r="DL20" s="658"/>
      <c r="DM20" s="658"/>
      <c r="DN20" s="658"/>
      <c r="DO20" s="658"/>
      <c r="DP20" s="659"/>
      <c r="DQ20" s="663">
        <v>43953151</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20091160</v>
      </c>
      <c r="S21" s="658"/>
      <c r="T21" s="658"/>
      <c r="U21" s="658"/>
      <c r="V21" s="658"/>
      <c r="W21" s="658"/>
      <c r="X21" s="658"/>
      <c r="Y21" s="659"/>
      <c r="Z21" s="695">
        <v>22.4</v>
      </c>
      <c r="AA21" s="695"/>
      <c r="AB21" s="695"/>
      <c r="AC21" s="695"/>
      <c r="AD21" s="696">
        <v>18146334</v>
      </c>
      <c r="AE21" s="696"/>
      <c r="AF21" s="696"/>
      <c r="AG21" s="696"/>
      <c r="AH21" s="696"/>
      <c r="AI21" s="696"/>
      <c r="AJ21" s="696"/>
      <c r="AK21" s="696"/>
      <c r="AL21" s="660">
        <v>50.6</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v>23301</v>
      </c>
      <c r="BH21" s="658"/>
      <c r="BI21" s="658"/>
      <c r="BJ21" s="658"/>
      <c r="BK21" s="658"/>
      <c r="BL21" s="658"/>
      <c r="BM21" s="658"/>
      <c r="BN21" s="659"/>
      <c r="BO21" s="695">
        <v>0.2</v>
      </c>
      <c r="BP21" s="695"/>
      <c r="BQ21" s="695"/>
      <c r="BR21" s="695"/>
      <c r="BS21" s="696" t="s">
        <v>122</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18146334</v>
      </c>
      <c r="S22" s="658"/>
      <c r="T22" s="658"/>
      <c r="U22" s="658"/>
      <c r="V22" s="658"/>
      <c r="W22" s="658"/>
      <c r="X22" s="658"/>
      <c r="Y22" s="659"/>
      <c r="Z22" s="695">
        <v>20.2</v>
      </c>
      <c r="AA22" s="695"/>
      <c r="AB22" s="695"/>
      <c r="AC22" s="695"/>
      <c r="AD22" s="696">
        <v>18146334</v>
      </c>
      <c r="AE22" s="696"/>
      <c r="AF22" s="696"/>
      <c r="AG22" s="696"/>
      <c r="AH22" s="696"/>
      <c r="AI22" s="696"/>
      <c r="AJ22" s="696"/>
      <c r="AK22" s="696"/>
      <c r="AL22" s="660">
        <v>50.6</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4"/>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1944826</v>
      </c>
      <c r="S23" s="658"/>
      <c r="T23" s="658"/>
      <c r="U23" s="658"/>
      <c r="V23" s="658"/>
      <c r="W23" s="658"/>
      <c r="X23" s="658"/>
      <c r="Y23" s="659"/>
      <c r="Z23" s="695">
        <v>2.2000000000000002</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4"/>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4"/>
      <c r="CD24" s="715" t="s">
        <v>279</v>
      </c>
      <c r="CE24" s="716"/>
      <c r="CF24" s="716"/>
      <c r="CG24" s="716"/>
      <c r="CH24" s="716"/>
      <c r="CI24" s="716"/>
      <c r="CJ24" s="716"/>
      <c r="CK24" s="716"/>
      <c r="CL24" s="716"/>
      <c r="CM24" s="716"/>
      <c r="CN24" s="716"/>
      <c r="CO24" s="716"/>
      <c r="CP24" s="716"/>
      <c r="CQ24" s="717"/>
      <c r="CR24" s="712">
        <v>37384690</v>
      </c>
      <c r="CS24" s="713"/>
      <c r="CT24" s="713"/>
      <c r="CU24" s="713"/>
      <c r="CV24" s="713"/>
      <c r="CW24" s="713"/>
      <c r="CX24" s="713"/>
      <c r="CY24" s="738"/>
      <c r="CZ24" s="739">
        <v>43</v>
      </c>
      <c r="DA24" s="721"/>
      <c r="DB24" s="721"/>
      <c r="DC24" s="741"/>
      <c r="DD24" s="737">
        <v>24097164</v>
      </c>
      <c r="DE24" s="713"/>
      <c r="DF24" s="713"/>
      <c r="DG24" s="713"/>
      <c r="DH24" s="713"/>
      <c r="DI24" s="713"/>
      <c r="DJ24" s="713"/>
      <c r="DK24" s="738"/>
      <c r="DL24" s="737">
        <v>21855503</v>
      </c>
      <c r="DM24" s="713"/>
      <c r="DN24" s="713"/>
      <c r="DO24" s="713"/>
      <c r="DP24" s="713"/>
      <c r="DQ24" s="713"/>
      <c r="DR24" s="713"/>
      <c r="DS24" s="713"/>
      <c r="DT24" s="713"/>
      <c r="DU24" s="713"/>
      <c r="DV24" s="738"/>
      <c r="DW24" s="739">
        <v>60.8</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37680116</v>
      </c>
      <c r="S25" s="658"/>
      <c r="T25" s="658"/>
      <c r="U25" s="658"/>
      <c r="V25" s="658"/>
      <c r="W25" s="658"/>
      <c r="X25" s="658"/>
      <c r="Y25" s="659"/>
      <c r="Z25" s="695">
        <v>42</v>
      </c>
      <c r="AA25" s="695"/>
      <c r="AB25" s="695"/>
      <c r="AC25" s="695"/>
      <c r="AD25" s="696">
        <v>35735290</v>
      </c>
      <c r="AE25" s="696"/>
      <c r="AF25" s="696"/>
      <c r="AG25" s="696"/>
      <c r="AH25" s="696"/>
      <c r="AI25" s="696"/>
      <c r="AJ25" s="696"/>
      <c r="AK25" s="696"/>
      <c r="AL25" s="660">
        <v>99.6</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4"/>
      <c r="CD25" s="654" t="s">
        <v>282</v>
      </c>
      <c r="CE25" s="655"/>
      <c r="CF25" s="655"/>
      <c r="CG25" s="655"/>
      <c r="CH25" s="655"/>
      <c r="CI25" s="655"/>
      <c r="CJ25" s="655"/>
      <c r="CK25" s="655"/>
      <c r="CL25" s="655"/>
      <c r="CM25" s="655"/>
      <c r="CN25" s="655"/>
      <c r="CO25" s="655"/>
      <c r="CP25" s="655"/>
      <c r="CQ25" s="656"/>
      <c r="CR25" s="657">
        <v>11165691</v>
      </c>
      <c r="CS25" s="670"/>
      <c r="CT25" s="670"/>
      <c r="CU25" s="670"/>
      <c r="CV25" s="670"/>
      <c r="CW25" s="670"/>
      <c r="CX25" s="670"/>
      <c r="CY25" s="671"/>
      <c r="CZ25" s="660">
        <v>12.9</v>
      </c>
      <c r="DA25" s="672"/>
      <c r="DB25" s="672"/>
      <c r="DC25" s="673"/>
      <c r="DD25" s="663">
        <v>10036485</v>
      </c>
      <c r="DE25" s="670"/>
      <c r="DF25" s="670"/>
      <c r="DG25" s="670"/>
      <c r="DH25" s="670"/>
      <c r="DI25" s="670"/>
      <c r="DJ25" s="670"/>
      <c r="DK25" s="671"/>
      <c r="DL25" s="663">
        <v>9456266</v>
      </c>
      <c r="DM25" s="670"/>
      <c r="DN25" s="670"/>
      <c r="DO25" s="670"/>
      <c r="DP25" s="670"/>
      <c r="DQ25" s="670"/>
      <c r="DR25" s="670"/>
      <c r="DS25" s="670"/>
      <c r="DT25" s="670"/>
      <c r="DU25" s="670"/>
      <c r="DV25" s="671"/>
      <c r="DW25" s="660">
        <v>26.3</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16051</v>
      </c>
      <c r="S26" s="658"/>
      <c r="T26" s="658"/>
      <c r="U26" s="658"/>
      <c r="V26" s="658"/>
      <c r="W26" s="658"/>
      <c r="X26" s="658"/>
      <c r="Y26" s="659"/>
      <c r="Z26" s="695">
        <v>0</v>
      </c>
      <c r="AA26" s="695"/>
      <c r="AB26" s="695"/>
      <c r="AC26" s="695"/>
      <c r="AD26" s="696">
        <v>16051</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4"/>
      <c r="CD26" s="654" t="s">
        <v>285</v>
      </c>
      <c r="CE26" s="655"/>
      <c r="CF26" s="655"/>
      <c r="CG26" s="655"/>
      <c r="CH26" s="655"/>
      <c r="CI26" s="655"/>
      <c r="CJ26" s="655"/>
      <c r="CK26" s="655"/>
      <c r="CL26" s="655"/>
      <c r="CM26" s="655"/>
      <c r="CN26" s="655"/>
      <c r="CO26" s="655"/>
      <c r="CP26" s="655"/>
      <c r="CQ26" s="656"/>
      <c r="CR26" s="657">
        <v>6784817</v>
      </c>
      <c r="CS26" s="658"/>
      <c r="CT26" s="658"/>
      <c r="CU26" s="658"/>
      <c r="CV26" s="658"/>
      <c r="CW26" s="658"/>
      <c r="CX26" s="658"/>
      <c r="CY26" s="659"/>
      <c r="CZ26" s="660">
        <v>7.8</v>
      </c>
      <c r="DA26" s="672"/>
      <c r="DB26" s="672"/>
      <c r="DC26" s="673"/>
      <c r="DD26" s="663">
        <v>6295834</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829286</v>
      </c>
      <c r="S27" s="658"/>
      <c r="T27" s="658"/>
      <c r="U27" s="658"/>
      <c r="V27" s="658"/>
      <c r="W27" s="658"/>
      <c r="X27" s="658"/>
      <c r="Y27" s="659"/>
      <c r="Z27" s="695">
        <v>0.9</v>
      </c>
      <c r="AA27" s="695"/>
      <c r="AB27" s="695"/>
      <c r="AC27" s="695"/>
      <c r="AD27" s="696">
        <v>2881</v>
      </c>
      <c r="AE27" s="696"/>
      <c r="AF27" s="696"/>
      <c r="AG27" s="696"/>
      <c r="AH27" s="696"/>
      <c r="AI27" s="696"/>
      <c r="AJ27" s="696"/>
      <c r="AK27" s="696"/>
      <c r="AL27" s="660">
        <v>0</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12919257</v>
      </c>
      <c r="BH27" s="658"/>
      <c r="BI27" s="658"/>
      <c r="BJ27" s="658"/>
      <c r="BK27" s="658"/>
      <c r="BL27" s="658"/>
      <c r="BM27" s="658"/>
      <c r="BN27" s="659"/>
      <c r="BO27" s="695">
        <v>100</v>
      </c>
      <c r="BP27" s="695"/>
      <c r="BQ27" s="695"/>
      <c r="BR27" s="695"/>
      <c r="BS27" s="696">
        <v>127934</v>
      </c>
      <c r="BT27" s="696"/>
      <c r="BU27" s="696"/>
      <c r="BV27" s="696"/>
      <c r="BW27" s="696"/>
      <c r="BX27" s="696"/>
      <c r="BY27" s="696"/>
      <c r="BZ27" s="696"/>
      <c r="CA27" s="696"/>
      <c r="CB27" s="734"/>
      <c r="CD27" s="654" t="s">
        <v>288</v>
      </c>
      <c r="CE27" s="655"/>
      <c r="CF27" s="655"/>
      <c r="CG27" s="655"/>
      <c r="CH27" s="655"/>
      <c r="CI27" s="655"/>
      <c r="CJ27" s="655"/>
      <c r="CK27" s="655"/>
      <c r="CL27" s="655"/>
      <c r="CM27" s="655"/>
      <c r="CN27" s="655"/>
      <c r="CO27" s="655"/>
      <c r="CP27" s="655"/>
      <c r="CQ27" s="656"/>
      <c r="CR27" s="657">
        <v>17808661</v>
      </c>
      <c r="CS27" s="670"/>
      <c r="CT27" s="670"/>
      <c r="CU27" s="670"/>
      <c r="CV27" s="670"/>
      <c r="CW27" s="670"/>
      <c r="CX27" s="670"/>
      <c r="CY27" s="671"/>
      <c r="CZ27" s="660">
        <v>20.5</v>
      </c>
      <c r="DA27" s="672"/>
      <c r="DB27" s="672"/>
      <c r="DC27" s="673"/>
      <c r="DD27" s="663">
        <v>5875580</v>
      </c>
      <c r="DE27" s="670"/>
      <c r="DF27" s="670"/>
      <c r="DG27" s="670"/>
      <c r="DH27" s="670"/>
      <c r="DI27" s="670"/>
      <c r="DJ27" s="670"/>
      <c r="DK27" s="671"/>
      <c r="DL27" s="663">
        <v>4214138</v>
      </c>
      <c r="DM27" s="670"/>
      <c r="DN27" s="670"/>
      <c r="DO27" s="670"/>
      <c r="DP27" s="670"/>
      <c r="DQ27" s="670"/>
      <c r="DR27" s="670"/>
      <c r="DS27" s="670"/>
      <c r="DT27" s="670"/>
      <c r="DU27" s="670"/>
      <c r="DV27" s="671"/>
      <c r="DW27" s="660">
        <v>11.7</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1024962</v>
      </c>
      <c r="S28" s="658"/>
      <c r="T28" s="658"/>
      <c r="U28" s="658"/>
      <c r="V28" s="658"/>
      <c r="W28" s="658"/>
      <c r="X28" s="658"/>
      <c r="Y28" s="659"/>
      <c r="Z28" s="695">
        <v>1.1000000000000001</v>
      </c>
      <c r="AA28" s="695"/>
      <c r="AB28" s="695"/>
      <c r="AC28" s="695"/>
      <c r="AD28" s="696">
        <v>69842</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8410338</v>
      </c>
      <c r="CS28" s="658"/>
      <c r="CT28" s="658"/>
      <c r="CU28" s="658"/>
      <c r="CV28" s="658"/>
      <c r="CW28" s="658"/>
      <c r="CX28" s="658"/>
      <c r="CY28" s="659"/>
      <c r="CZ28" s="660">
        <v>9.6999999999999993</v>
      </c>
      <c r="DA28" s="672"/>
      <c r="DB28" s="672"/>
      <c r="DC28" s="673"/>
      <c r="DD28" s="663">
        <v>8185099</v>
      </c>
      <c r="DE28" s="658"/>
      <c r="DF28" s="658"/>
      <c r="DG28" s="658"/>
      <c r="DH28" s="658"/>
      <c r="DI28" s="658"/>
      <c r="DJ28" s="658"/>
      <c r="DK28" s="659"/>
      <c r="DL28" s="663">
        <v>8185099</v>
      </c>
      <c r="DM28" s="658"/>
      <c r="DN28" s="658"/>
      <c r="DO28" s="658"/>
      <c r="DP28" s="658"/>
      <c r="DQ28" s="658"/>
      <c r="DR28" s="658"/>
      <c r="DS28" s="658"/>
      <c r="DT28" s="658"/>
      <c r="DU28" s="658"/>
      <c r="DV28" s="659"/>
      <c r="DW28" s="660">
        <v>22.8</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438424</v>
      </c>
      <c r="S29" s="658"/>
      <c r="T29" s="658"/>
      <c r="U29" s="658"/>
      <c r="V29" s="658"/>
      <c r="W29" s="658"/>
      <c r="X29" s="658"/>
      <c r="Y29" s="659"/>
      <c r="Z29" s="695">
        <v>0.5</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292</v>
      </c>
      <c r="CE29" s="677"/>
      <c r="CF29" s="654" t="s">
        <v>66</v>
      </c>
      <c r="CG29" s="655"/>
      <c r="CH29" s="655"/>
      <c r="CI29" s="655"/>
      <c r="CJ29" s="655"/>
      <c r="CK29" s="655"/>
      <c r="CL29" s="655"/>
      <c r="CM29" s="655"/>
      <c r="CN29" s="655"/>
      <c r="CO29" s="655"/>
      <c r="CP29" s="655"/>
      <c r="CQ29" s="656"/>
      <c r="CR29" s="657">
        <v>8408216</v>
      </c>
      <c r="CS29" s="670"/>
      <c r="CT29" s="670"/>
      <c r="CU29" s="670"/>
      <c r="CV29" s="670"/>
      <c r="CW29" s="670"/>
      <c r="CX29" s="670"/>
      <c r="CY29" s="671"/>
      <c r="CZ29" s="660">
        <v>9.6999999999999993</v>
      </c>
      <c r="DA29" s="672"/>
      <c r="DB29" s="672"/>
      <c r="DC29" s="673"/>
      <c r="DD29" s="663">
        <v>8182977</v>
      </c>
      <c r="DE29" s="670"/>
      <c r="DF29" s="670"/>
      <c r="DG29" s="670"/>
      <c r="DH29" s="670"/>
      <c r="DI29" s="670"/>
      <c r="DJ29" s="670"/>
      <c r="DK29" s="671"/>
      <c r="DL29" s="663">
        <v>8182977</v>
      </c>
      <c r="DM29" s="670"/>
      <c r="DN29" s="670"/>
      <c r="DO29" s="670"/>
      <c r="DP29" s="670"/>
      <c r="DQ29" s="670"/>
      <c r="DR29" s="670"/>
      <c r="DS29" s="670"/>
      <c r="DT29" s="670"/>
      <c r="DU29" s="670"/>
      <c r="DV29" s="671"/>
      <c r="DW29" s="660">
        <v>22.7</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13890335</v>
      </c>
      <c r="S30" s="658"/>
      <c r="T30" s="658"/>
      <c r="U30" s="658"/>
      <c r="V30" s="658"/>
      <c r="W30" s="658"/>
      <c r="X30" s="658"/>
      <c r="Y30" s="659"/>
      <c r="Z30" s="695">
        <v>15.5</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8129909</v>
      </c>
      <c r="CS30" s="658"/>
      <c r="CT30" s="658"/>
      <c r="CU30" s="658"/>
      <c r="CV30" s="658"/>
      <c r="CW30" s="658"/>
      <c r="CX30" s="658"/>
      <c r="CY30" s="659"/>
      <c r="CZ30" s="660">
        <v>9.4</v>
      </c>
      <c r="DA30" s="672"/>
      <c r="DB30" s="672"/>
      <c r="DC30" s="673"/>
      <c r="DD30" s="663">
        <v>7919884</v>
      </c>
      <c r="DE30" s="658"/>
      <c r="DF30" s="658"/>
      <c r="DG30" s="658"/>
      <c r="DH30" s="658"/>
      <c r="DI30" s="658"/>
      <c r="DJ30" s="658"/>
      <c r="DK30" s="659"/>
      <c r="DL30" s="663">
        <v>7919884</v>
      </c>
      <c r="DM30" s="658"/>
      <c r="DN30" s="658"/>
      <c r="DO30" s="658"/>
      <c r="DP30" s="658"/>
      <c r="DQ30" s="658"/>
      <c r="DR30" s="658"/>
      <c r="DS30" s="658"/>
      <c r="DT30" s="658"/>
      <c r="DU30" s="658"/>
      <c r="DV30" s="659"/>
      <c r="DW30" s="660">
        <v>22</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99.1</v>
      </c>
      <c r="BH31" s="720"/>
      <c r="BI31" s="720"/>
      <c r="BJ31" s="720"/>
      <c r="BK31" s="720"/>
      <c r="BL31" s="720"/>
      <c r="BM31" s="721">
        <v>97.5</v>
      </c>
      <c r="BN31" s="720"/>
      <c r="BO31" s="720"/>
      <c r="BP31" s="720"/>
      <c r="BQ31" s="722"/>
      <c r="BR31" s="719">
        <v>99.1</v>
      </c>
      <c r="BS31" s="720"/>
      <c r="BT31" s="720"/>
      <c r="BU31" s="720"/>
      <c r="BV31" s="720"/>
      <c r="BW31" s="720"/>
      <c r="BX31" s="721">
        <v>97.5</v>
      </c>
      <c r="BY31" s="720"/>
      <c r="BZ31" s="720"/>
      <c r="CA31" s="720"/>
      <c r="CB31" s="722"/>
      <c r="CD31" s="678"/>
      <c r="CE31" s="679"/>
      <c r="CF31" s="654" t="s">
        <v>300</v>
      </c>
      <c r="CG31" s="655"/>
      <c r="CH31" s="655"/>
      <c r="CI31" s="655"/>
      <c r="CJ31" s="655"/>
      <c r="CK31" s="655"/>
      <c r="CL31" s="655"/>
      <c r="CM31" s="655"/>
      <c r="CN31" s="655"/>
      <c r="CO31" s="655"/>
      <c r="CP31" s="655"/>
      <c r="CQ31" s="656"/>
      <c r="CR31" s="657">
        <v>278307</v>
      </c>
      <c r="CS31" s="670"/>
      <c r="CT31" s="670"/>
      <c r="CU31" s="670"/>
      <c r="CV31" s="670"/>
      <c r="CW31" s="670"/>
      <c r="CX31" s="670"/>
      <c r="CY31" s="671"/>
      <c r="CZ31" s="660">
        <v>0.3</v>
      </c>
      <c r="DA31" s="672"/>
      <c r="DB31" s="672"/>
      <c r="DC31" s="673"/>
      <c r="DD31" s="663">
        <v>263093</v>
      </c>
      <c r="DE31" s="670"/>
      <c r="DF31" s="670"/>
      <c r="DG31" s="670"/>
      <c r="DH31" s="670"/>
      <c r="DI31" s="670"/>
      <c r="DJ31" s="670"/>
      <c r="DK31" s="671"/>
      <c r="DL31" s="663">
        <v>263093</v>
      </c>
      <c r="DM31" s="670"/>
      <c r="DN31" s="670"/>
      <c r="DO31" s="670"/>
      <c r="DP31" s="670"/>
      <c r="DQ31" s="670"/>
      <c r="DR31" s="670"/>
      <c r="DS31" s="670"/>
      <c r="DT31" s="670"/>
      <c r="DU31" s="670"/>
      <c r="DV31" s="671"/>
      <c r="DW31" s="660">
        <v>0.7</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7250012</v>
      </c>
      <c r="S32" s="658"/>
      <c r="T32" s="658"/>
      <c r="U32" s="658"/>
      <c r="V32" s="658"/>
      <c r="W32" s="658"/>
      <c r="X32" s="658"/>
      <c r="Y32" s="659"/>
      <c r="Z32" s="695">
        <v>8.1</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99.1</v>
      </c>
      <c r="BH32" s="670"/>
      <c r="BI32" s="670"/>
      <c r="BJ32" s="670"/>
      <c r="BK32" s="670"/>
      <c r="BL32" s="670"/>
      <c r="BM32" s="661">
        <v>97.8</v>
      </c>
      <c r="BN32" s="670"/>
      <c r="BO32" s="670"/>
      <c r="BP32" s="670"/>
      <c r="BQ32" s="693"/>
      <c r="BR32" s="723">
        <v>99</v>
      </c>
      <c r="BS32" s="670"/>
      <c r="BT32" s="670"/>
      <c r="BU32" s="670"/>
      <c r="BV32" s="670"/>
      <c r="BW32" s="670"/>
      <c r="BX32" s="661">
        <v>97.7</v>
      </c>
      <c r="BY32" s="670"/>
      <c r="BZ32" s="670"/>
      <c r="CA32" s="670"/>
      <c r="CB32" s="693"/>
      <c r="CD32" s="680"/>
      <c r="CE32" s="681"/>
      <c r="CF32" s="654" t="s">
        <v>304</v>
      </c>
      <c r="CG32" s="655"/>
      <c r="CH32" s="655"/>
      <c r="CI32" s="655"/>
      <c r="CJ32" s="655"/>
      <c r="CK32" s="655"/>
      <c r="CL32" s="655"/>
      <c r="CM32" s="655"/>
      <c r="CN32" s="655"/>
      <c r="CO32" s="655"/>
      <c r="CP32" s="655"/>
      <c r="CQ32" s="656"/>
      <c r="CR32" s="657">
        <v>2122</v>
      </c>
      <c r="CS32" s="658"/>
      <c r="CT32" s="658"/>
      <c r="CU32" s="658"/>
      <c r="CV32" s="658"/>
      <c r="CW32" s="658"/>
      <c r="CX32" s="658"/>
      <c r="CY32" s="659"/>
      <c r="CZ32" s="660">
        <v>0</v>
      </c>
      <c r="DA32" s="672"/>
      <c r="DB32" s="672"/>
      <c r="DC32" s="673"/>
      <c r="DD32" s="663">
        <v>2122</v>
      </c>
      <c r="DE32" s="658"/>
      <c r="DF32" s="658"/>
      <c r="DG32" s="658"/>
      <c r="DH32" s="658"/>
      <c r="DI32" s="658"/>
      <c r="DJ32" s="658"/>
      <c r="DK32" s="659"/>
      <c r="DL32" s="663">
        <v>2122</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152900</v>
      </c>
      <c r="S33" s="658"/>
      <c r="T33" s="658"/>
      <c r="U33" s="658"/>
      <c r="V33" s="658"/>
      <c r="W33" s="658"/>
      <c r="X33" s="658"/>
      <c r="Y33" s="659"/>
      <c r="Z33" s="695">
        <v>0.2</v>
      </c>
      <c r="AA33" s="695"/>
      <c r="AB33" s="695"/>
      <c r="AC33" s="695"/>
      <c r="AD33" s="696">
        <v>41078</v>
      </c>
      <c r="AE33" s="696"/>
      <c r="AF33" s="696"/>
      <c r="AG33" s="696"/>
      <c r="AH33" s="696"/>
      <c r="AI33" s="696"/>
      <c r="AJ33" s="696"/>
      <c r="AK33" s="696"/>
      <c r="AL33" s="660">
        <v>0.1</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99</v>
      </c>
      <c r="BH33" s="642"/>
      <c r="BI33" s="642"/>
      <c r="BJ33" s="642"/>
      <c r="BK33" s="642"/>
      <c r="BL33" s="642"/>
      <c r="BM33" s="688">
        <v>96.9</v>
      </c>
      <c r="BN33" s="642"/>
      <c r="BO33" s="642"/>
      <c r="BP33" s="642"/>
      <c r="BQ33" s="705"/>
      <c r="BR33" s="718">
        <v>99.1</v>
      </c>
      <c r="BS33" s="642"/>
      <c r="BT33" s="642"/>
      <c r="BU33" s="642"/>
      <c r="BV33" s="642"/>
      <c r="BW33" s="642"/>
      <c r="BX33" s="688">
        <v>96.9</v>
      </c>
      <c r="BY33" s="642"/>
      <c r="BZ33" s="642"/>
      <c r="CA33" s="642"/>
      <c r="CB33" s="705"/>
      <c r="CD33" s="654" t="s">
        <v>307</v>
      </c>
      <c r="CE33" s="655"/>
      <c r="CF33" s="655"/>
      <c r="CG33" s="655"/>
      <c r="CH33" s="655"/>
      <c r="CI33" s="655"/>
      <c r="CJ33" s="655"/>
      <c r="CK33" s="655"/>
      <c r="CL33" s="655"/>
      <c r="CM33" s="655"/>
      <c r="CN33" s="655"/>
      <c r="CO33" s="655"/>
      <c r="CP33" s="655"/>
      <c r="CQ33" s="656"/>
      <c r="CR33" s="657">
        <v>35119641</v>
      </c>
      <c r="CS33" s="670"/>
      <c r="CT33" s="670"/>
      <c r="CU33" s="670"/>
      <c r="CV33" s="670"/>
      <c r="CW33" s="670"/>
      <c r="CX33" s="670"/>
      <c r="CY33" s="671"/>
      <c r="CZ33" s="660">
        <v>40.4</v>
      </c>
      <c r="DA33" s="672"/>
      <c r="DB33" s="672"/>
      <c r="DC33" s="673"/>
      <c r="DD33" s="663">
        <v>18303613</v>
      </c>
      <c r="DE33" s="670"/>
      <c r="DF33" s="670"/>
      <c r="DG33" s="670"/>
      <c r="DH33" s="670"/>
      <c r="DI33" s="670"/>
      <c r="DJ33" s="670"/>
      <c r="DK33" s="671"/>
      <c r="DL33" s="663">
        <v>10423555</v>
      </c>
      <c r="DM33" s="670"/>
      <c r="DN33" s="670"/>
      <c r="DO33" s="670"/>
      <c r="DP33" s="670"/>
      <c r="DQ33" s="670"/>
      <c r="DR33" s="670"/>
      <c r="DS33" s="670"/>
      <c r="DT33" s="670"/>
      <c r="DU33" s="670"/>
      <c r="DV33" s="671"/>
      <c r="DW33" s="660">
        <v>29</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5582614</v>
      </c>
      <c r="S34" s="658"/>
      <c r="T34" s="658"/>
      <c r="U34" s="658"/>
      <c r="V34" s="658"/>
      <c r="W34" s="658"/>
      <c r="X34" s="658"/>
      <c r="Y34" s="659"/>
      <c r="Z34" s="695">
        <v>6.2</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14456195</v>
      </c>
      <c r="CS34" s="658"/>
      <c r="CT34" s="658"/>
      <c r="CU34" s="658"/>
      <c r="CV34" s="658"/>
      <c r="CW34" s="658"/>
      <c r="CX34" s="658"/>
      <c r="CY34" s="659"/>
      <c r="CZ34" s="660">
        <v>16.600000000000001</v>
      </c>
      <c r="DA34" s="672"/>
      <c r="DB34" s="672"/>
      <c r="DC34" s="673"/>
      <c r="DD34" s="663">
        <v>5824821</v>
      </c>
      <c r="DE34" s="658"/>
      <c r="DF34" s="658"/>
      <c r="DG34" s="658"/>
      <c r="DH34" s="658"/>
      <c r="DI34" s="658"/>
      <c r="DJ34" s="658"/>
      <c r="DK34" s="659"/>
      <c r="DL34" s="663">
        <v>4709808</v>
      </c>
      <c r="DM34" s="658"/>
      <c r="DN34" s="658"/>
      <c r="DO34" s="658"/>
      <c r="DP34" s="658"/>
      <c r="DQ34" s="658"/>
      <c r="DR34" s="658"/>
      <c r="DS34" s="658"/>
      <c r="DT34" s="658"/>
      <c r="DU34" s="658"/>
      <c r="DV34" s="659"/>
      <c r="DW34" s="660">
        <v>13.1</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10653437</v>
      </c>
      <c r="S35" s="658"/>
      <c r="T35" s="658"/>
      <c r="U35" s="658"/>
      <c r="V35" s="658"/>
      <c r="W35" s="658"/>
      <c r="X35" s="658"/>
      <c r="Y35" s="659"/>
      <c r="Z35" s="695">
        <v>11.9</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277483</v>
      </c>
      <c r="CS35" s="670"/>
      <c r="CT35" s="670"/>
      <c r="CU35" s="670"/>
      <c r="CV35" s="670"/>
      <c r="CW35" s="670"/>
      <c r="CX35" s="670"/>
      <c r="CY35" s="671"/>
      <c r="CZ35" s="660">
        <v>0.3</v>
      </c>
      <c r="DA35" s="672"/>
      <c r="DB35" s="672"/>
      <c r="DC35" s="673"/>
      <c r="DD35" s="663">
        <v>157006</v>
      </c>
      <c r="DE35" s="670"/>
      <c r="DF35" s="670"/>
      <c r="DG35" s="670"/>
      <c r="DH35" s="670"/>
      <c r="DI35" s="670"/>
      <c r="DJ35" s="670"/>
      <c r="DK35" s="671"/>
      <c r="DL35" s="663">
        <v>138563</v>
      </c>
      <c r="DM35" s="670"/>
      <c r="DN35" s="670"/>
      <c r="DO35" s="670"/>
      <c r="DP35" s="670"/>
      <c r="DQ35" s="670"/>
      <c r="DR35" s="670"/>
      <c r="DS35" s="670"/>
      <c r="DT35" s="670"/>
      <c r="DU35" s="670"/>
      <c r="DV35" s="671"/>
      <c r="DW35" s="660">
        <v>0.4</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1001894</v>
      </c>
      <c r="S36" s="658"/>
      <c r="T36" s="658"/>
      <c r="U36" s="658"/>
      <c r="V36" s="658"/>
      <c r="W36" s="658"/>
      <c r="X36" s="658"/>
      <c r="Y36" s="659"/>
      <c r="Z36" s="695">
        <v>1.1000000000000001</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8741584</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473411</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7294374</v>
      </c>
      <c r="CS36" s="658"/>
      <c r="CT36" s="658"/>
      <c r="CU36" s="658"/>
      <c r="CV36" s="658"/>
      <c r="CW36" s="658"/>
      <c r="CX36" s="658"/>
      <c r="CY36" s="659"/>
      <c r="CZ36" s="660">
        <v>8.4</v>
      </c>
      <c r="DA36" s="672"/>
      <c r="DB36" s="672"/>
      <c r="DC36" s="673"/>
      <c r="DD36" s="663">
        <v>3833013</v>
      </c>
      <c r="DE36" s="658"/>
      <c r="DF36" s="658"/>
      <c r="DG36" s="658"/>
      <c r="DH36" s="658"/>
      <c r="DI36" s="658"/>
      <c r="DJ36" s="658"/>
      <c r="DK36" s="659"/>
      <c r="DL36" s="663">
        <v>1227632</v>
      </c>
      <c r="DM36" s="658"/>
      <c r="DN36" s="658"/>
      <c r="DO36" s="658"/>
      <c r="DP36" s="658"/>
      <c r="DQ36" s="658"/>
      <c r="DR36" s="658"/>
      <c r="DS36" s="658"/>
      <c r="DT36" s="658"/>
      <c r="DU36" s="658"/>
      <c r="DV36" s="659"/>
      <c r="DW36" s="660">
        <v>3.4</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4680655</v>
      </c>
      <c r="S37" s="658"/>
      <c r="T37" s="658"/>
      <c r="U37" s="658"/>
      <c r="V37" s="658"/>
      <c r="W37" s="658"/>
      <c r="X37" s="658"/>
      <c r="Y37" s="659"/>
      <c r="Z37" s="695">
        <v>5.2</v>
      </c>
      <c r="AA37" s="695"/>
      <c r="AB37" s="695"/>
      <c r="AC37" s="695"/>
      <c r="AD37" s="696">
        <v>5205</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2752669</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265583</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11526</v>
      </c>
      <c r="CS37" s="670"/>
      <c r="CT37" s="670"/>
      <c r="CU37" s="670"/>
      <c r="CV37" s="670"/>
      <c r="CW37" s="670"/>
      <c r="CX37" s="670"/>
      <c r="CY37" s="671"/>
      <c r="CZ37" s="660">
        <v>0</v>
      </c>
      <c r="DA37" s="672"/>
      <c r="DB37" s="672"/>
      <c r="DC37" s="673"/>
      <c r="DD37" s="663">
        <v>11526</v>
      </c>
      <c r="DE37" s="670"/>
      <c r="DF37" s="670"/>
      <c r="DG37" s="670"/>
      <c r="DH37" s="670"/>
      <c r="DI37" s="670"/>
      <c r="DJ37" s="670"/>
      <c r="DK37" s="671"/>
      <c r="DL37" s="663">
        <v>11526</v>
      </c>
      <c r="DM37" s="670"/>
      <c r="DN37" s="670"/>
      <c r="DO37" s="670"/>
      <c r="DP37" s="670"/>
      <c r="DQ37" s="670"/>
      <c r="DR37" s="670"/>
      <c r="DS37" s="670"/>
      <c r="DT37" s="670"/>
      <c r="DU37" s="670"/>
      <c r="DV37" s="671"/>
      <c r="DW37" s="660">
        <v>0</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6512349</v>
      </c>
      <c r="S38" s="658"/>
      <c r="T38" s="658"/>
      <c r="U38" s="658"/>
      <c r="V38" s="658"/>
      <c r="W38" s="658"/>
      <c r="X38" s="658"/>
      <c r="Y38" s="659"/>
      <c r="Z38" s="695">
        <v>7.3</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238777</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14617</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5597496</v>
      </c>
      <c r="CS38" s="658"/>
      <c r="CT38" s="658"/>
      <c r="CU38" s="658"/>
      <c r="CV38" s="658"/>
      <c r="CW38" s="658"/>
      <c r="CX38" s="658"/>
      <c r="CY38" s="659"/>
      <c r="CZ38" s="660">
        <v>6.4</v>
      </c>
      <c r="DA38" s="672"/>
      <c r="DB38" s="672"/>
      <c r="DC38" s="673"/>
      <c r="DD38" s="663">
        <v>4508886</v>
      </c>
      <c r="DE38" s="658"/>
      <c r="DF38" s="658"/>
      <c r="DG38" s="658"/>
      <c r="DH38" s="658"/>
      <c r="DI38" s="658"/>
      <c r="DJ38" s="658"/>
      <c r="DK38" s="659"/>
      <c r="DL38" s="663">
        <v>3908848</v>
      </c>
      <c r="DM38" s="658"/>
      <c r="DN38" s="658"/>
      <c r="DO38" s="658"/>
      <c r="DP38" s="658"/>
      <c r="DQ38" s="658"/>
      <c r="DR38" s="658"/>
      <c r="DS38" s="658"/>
      <c r="DT38" s="658"/>
      <c r="DU38" s="658"/>
      <c r="DV38" s="659"/>
      <c r="DW38" s="660">
        <v>10.9</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150519</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23050</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6157498</v>
      </c>
      <c r="CS39" s="670"/>
      <c r="CT39" s="670"/>
      <c r="CU39" s="670"/>
      <c r="CV39" s="670"/>
      <c r="CW39" s="670"/>
      <c r="CX39" s="670"/>
      <c r="CY39" s="671"/>
      <c r="CZ39" s="660">
        <v>7.1</v>
      </c>
      <c r="DA39" s="672"/>
      <c r="DB39" s="672"/>
      <c r="DC39" s="673"/>
      <c r="DD39" s="663">
        <v>3346292</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99349</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v>25324</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112</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1336595</v>
      </c>
      <c r="CS40" s="658"/>
      <c r="CT40" s="658"/>
      <c r="CU40" s="658"/>
      <c r="CV40" s="658"/>
      <c r="CW40" s="658"/>
      <c r="CX40" s="658"/>
      <c r="CY40" s="659"/>
      <c r="CZ40" s="660">
        <v>1.5</v>
      </c>
      <c r="DA40" s="672"/>
      <c r="DB40" s="672"/>
      <c r="DC40" s="673"/>
      <c r="DD40" s="663">
        <v>633595</v>
      </c>
      <c r="DE40" s="658"/>
      <c r="DF40" s="658"/>
      <c r="DG40" s="658"/>
      <c r="DH40" s="658"/>
      <c r="DI40" s="658"/>
      <c r="DJ40" s="658"/>
      <c r="DK40" s="659"/>
      <c r="DL40" s="663">
        <v>438704</v>
      </c>
      <c r="DM40" s="658"/>
      <c r="DN40" s="658"/>
      <c r="DO40" s="658"/>
      <c r="DP40" s="658"/>
      <c r="DQ40" s="658"/>
      <c r="DR40" s="658"/>
      <c r="DS40" s="658"/>
      <c r="DT40" s="658"/>
      <c r="DU40" s="658"/>
      <c r="DV40" s="659"/>
      <c r="DW40" s="660">
        <v>1.2</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89713035</v>
      </c>
      <c r="S41" s="682"/>
      <c r="T41" s="682"/>
      <c r="U41" s="682"/>
      <c r="V41" s="682"/>
      <c r="W41" s="682"/>
      <c r="X41" s="682"/>
      <c r="Y41" s="685"/>
      <c r="Z41" s="686">
        <v>100</v>
      </c>
      <c r="AA41" s="686"/>
      <c r="AB41" s="686"/>
      <c r="AC41" s="686"/>
      <c r="AD41" s="687">
        <v>35870347</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1269962</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4304333</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433</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14376382</v>
      </c>
      <c r="CS42" s="670"/>
      <c r="CT42" s="670"/>
      <c r="CU42" s="670"/>
      <c r="CV42" s="670"/>
      <c r="CW42" s="670"/>
      <c r="CX42" s="670"/>
      <c r="CY42" s="671"/>
      <c r="CZ42" s="660">
        <v>16.5</v>
      </c>
      <c r="DA42" s="672"/>
      <c r="DB42" s="672"/>
      <c r="DC42" s="673"/>
      <c r="DD42" s="663">
        <v>1552374</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153493</v>
      </c>
      <c r="CS43" s="670"/>
      <c r="CT43" s="670"/>
      <c r="CU43" s="670"/>
      <c r="CV43" s="670"/>
      <c r="CW43" s="670"/>
      <c r="CX43" s="670"/>
      <c r="CY43" s="671"/>
      <c r="CZ43" s="660">
        <v>0.2</v>
      </c>
      <c r="DA43" s="672"/>
      <c r="DB43" s="672"/>
      <c r="DC43" s="673"/>
      <c r="DD43" s="663">
        <v>153493</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11270911</v>
      </c>
      <c r="CS44" s="658"/>
      <c r="CT44" s="658"/>
      <c r="CU44" s="658"/>
      <c r="CV44" s="658"/>
      <c r="CW44" s="658"/>
      <c r="CX44" s="658"/>
      <c r="CY44" s="659"/>
      <c r="CZ44" s="660">
        <v>13</v>
      </c>
      <c r="DA44" s="661"/>
      <c r="DB44" s="661"/>
      <c r="DC44" s="662"/>
      <c r="DD44" s="663">
        <v>1035267</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2354079</v>
      </c>
      <c r="CS45" s="670"/>
      <c r="CT45" s="670"/>
      <c r="CU45" s="670"/>
      <c r="CV45" s="670"/>
      <c r="CW45" s="670"/>
      <c r="CX45" s="670"/>
      <c r="CY45" s="671"/>
      <c r="CZ45" s="660">
        <v>2.7</v>
      </c>
      <c r="DA45" s="672"/>
      <c r="DB45" s="672"/>
      <c r="DC45" s="673"/>
      <c r="DD45" s="663">
        <v>68114</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8677082</v>
      </c>
      <c r="CS46" s="658"/>
      <c r="CT46" s="658"/>
      <c r="CU46" s="658"/>
      <c r="CV46" s="658"/>
      <c r="CW46" s="658"/>
      <c r="CX46" s="658"/>
      <c r="CY46" s="659"/>
      <c r="CZ46" s="660">
        <v>10</v>
      </c>
      <c r="DA46" s="661"/>
      <c r="DB46" s="661"/>
      <c r="DC46" s="662"/>
      <c r="DD46" s="663">
        <v>956648</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v>3105471</v>
      </c>
      <c r="CS47" s="670"/>
      <c r="CT47" s="670"/>
      <c r="CU47" s="670"/>
      <c r="CV47" s="670"/>
      <c r="CW47" s="670"/>
      <c r="CX47" s="670"/>
      <c r="CY47" s="671"/>
      <c r="CZ47" s="660">
        <v>3.6</v>
      </c>
      <c r="DA47" s="672"/>
      <c r="DB47" s="672"/>
      <c r="DC47" s="673"/>
      <c r="DD47" s="663">
        <v>517107</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86880713</v>
      </c>
      <c r="CS49" s="642"/>
      <c r="CT49" s="642"/>
      <c r="CU49" s="642"/>
      <c r="CV49" s="642"/>
      <c r="CW49" s="642"/>
      <c r="CX49" s="642"/>
      <c r="CY49" s="643"/>
      <c r="CZ49" s="644">
        <v>100</v>
      </c>
      <c r="DA49" s="645"/>
      <c r="DB49" s="645"/>
      <c r="DC49" s="646"/>
      <c r="DD49" s="647">
        <v>43953151</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iRqsGv6zFO4VIpAPCGCvk0euRb8mPCNd/BpHYiPuKC3kyHQnZ+ahBgBPtoKeOluRHcz6QFOKWpGDyZ/ijx6F2g==" saltValue="ypT+y8m/BAvuNFdDZwF7E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35" t="s">
        <v>352</v>
      </c>
      <c r="B2" s="1135"/>
      <c r="C2" s="1135"/>
      <c r="D2" s="1135"/>
      <c r="E2" s="1135"/>
      <c r="F2" s="1135"/>
      <c r="G2" s="1135"/>
      <c r="H2" s="1135"/>
      <c r="I2" s="1135"/>
      <c r="J2" s="1135"/>
      <c r="K2" s="1135"/>
      <c r="L2" s="1135"/>
      <c r="M2" s="1135"/>
      <c r="N2" s="1135"/>
      <c r="O2" s="1135"/>
      <c r="P2" s="1135"/>
      <c r="Q2" s="1135"/>
      <c r="R2" s="1135"/>
      <c r="S2" s="1135"/>
      <c r="T2" s="1135"/>
      <c r="U2" s="1135"/>
      <c r="V2" s="1135"/>
      <c r="W2" s="1135"/>
      <c r="X2" s="1135"/>
      <c r="Y2" s="1135"/>
      <c r="Z2" s="1135"/>
      <c r="AA2" s="1135"/>
      <c r="AB2" s="1135"/>
      <c r="AC2" s="1135"/>
      <c r="AD2" s="1135"/>
      <c r="AE2" s="1135"/>
      <c r="AF2" s="1135"/>
      <c r="AG2" s="1135"/>
      <c r="AH2" s="1135"/>
      <c r="AI2" s="1135"/>
      <c r="AJ2" s="1135"/>
      <c r="AK2" s="1135"/>
      <c r="AL2" s="1135"/>
      <c r="AM2" s="1135"/>
      <c r="AN2" s="1135"/>
      <c r="AO2" s="1135"/>
      <c r="AP2" s="1135"/>
      <c r="AQ2" s="1135"/>
      <c r="AR2" s="1135"/>
      <c r="AS2" s="1135"/>
      <c r="AT2" s="1135"/>
      <c r="AU2" s="1135"/>
      <c r="AV2" s="1135"/>
      <c r="AW2" s="1135"/>
      <c r="AX2" s="1135"/>
      <c r="AY2" s="1135"/>
      <c r="AZ2" s="1135"/>
      <c r="BA2" s="1135"/>
      <c r="BB2" s="1135"/>
      <c r="BC2" s="1135"/>
      <c r="BD2" s="1135"/>
      <c r="BE2" s="1135"/>
      <c r="BF2" s="1135"/>
      <c r="BG2" s="1135"/>
      <c r="BH2" s="1135"/>
      <c r="BI2" s="1135"/>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36" t="s">
        <v>353</v>
      </c>
      <c r="DK2" s="1137"/>
      <c r="DL2" s="1137"/>
      <c r="DM2" s="1137"/>
      <c r="DN2" s="1137"/>
      <c r="DO2" s="1138"/>
      <c r="DP2" s="216"/>
      <c r="DQ2" s="1136" t="s">
        <v>354</v>
      </c>
      <c r="DR2" s="1137"/>
      <c r="DS2" s="1137"/>
      <c r="DT2" s="1137"/>
      <c r="DU2" s="1137"/>
      <c r="DV2" s="1137"/>
      <c r="DW2" s="1137"/>
      <c r="DX2" s="1137"/>
      <c r="DY2" s="1137"/>
      <c r="DZ2" s="1138"/>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9"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9" t="s">
        <v>371</v>
      </c>
      <c r="DH5" s="1130"/>
      <c r="DI5" s="1130"/>
      <c r="DJ5" s="1130"/>
      <c r="DK5" s="1131"/>
      <c r="DL5" s="1129" t="s">
        <v>372</v>
      </c>
      <c r="DM5" s="1130"/>
      <c r="DN5" s="1130"/>
      <c r="DO5" s="1130"/>
      <c r="DP5" s="1131"/>
      <c r="DQ5" s="1037" t="s">
        <v>373</v>
      </c>
      <c r="DR5" s="1038"/>
      <c r="DS5" s="1038"/>
      <c r="DT5" s="1038"/>
      <c r="DU5" s="1039"/>
      <c r="DV5" s="1037" t="s">
        <v>364</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40"/>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32"/>
      <c r="DH6" s="1133"/>
      <c r="DI6" s="1133"/>
      <c r="DJ6" s="1133"/>
      <c r="DK6" s="1134"/>
      <c r="DL6" s="1132"/>
      <c r="DM6" s="1133"/>
      <c r="DN6" s="1133"/>
      <c r="DO6" s="1133"/>
      <c r="DP6" s="1134"/>
      <c r="DQ6" s="1040"/>
      <c r="DR6" s="1041"/>
      <c r="DS6" s="1041"/>
      <c r="DT6" s="1041"/>
      <c r="DU6" s="1042"/>
      <c r="DV6" s="1040"/>
      <c r="DW6" s="1041"/>
      <c r="DX6" s="1041"/>
      <c r="DY6" s="1041"/>
      <c r="DZ6" s="1052"/>
      <c r="EA6" s="222"/>
    </row>
    <row r="7" spans="1:131" s="223" customFormat="1" ht="26.25" customHeight="1" thickTop="1" x14ac:dyDescent="0.2">
      <c r="A7" s="224">
        <v>1</v>
      </c>
      <c r="B7" s="1083" t="s">
        <v>374</v>
      </c>
      <c r="C7" s="1084"/>
      <c r="D7" s="1084"/>
      <c r="E7" s="1084"/>
      <c r="F7" s="1084"/>
      <c r="G7" s="1084"/>
      <c r="H7" s="1084"/>
      <c r="I7" s="1084"/>
      <c r="J7" s="1084"/>
      <c r="K7" s="1084"/>
      <c r="L7" s="1084"/>
      <c r="M7" s="1084"/>
      <c r="N7" s="1084"/>
      <c r="O7" s="1084"/>
      <c r="P7" s="1085"/>
      <c r="Q7" s="1150">
        <v>89073</v>
      </c>
      <c r="R7" s="1151"/>
      <c r="S7" s="1151"/>
      <c r="T7" s="1151"/>
      <c r="U7" s="1151"/>
      <c r="V7" s="1151">
        <v>86395</v>
      </c>
      <c r="W7" s="1151"/>
      <c r="X7" s="1151"/>
      <c r="Y7" s="1151"/>
      <c r="Z7" s="1151"/>
      <c r="AA7" s="1151">
        <v>2678</v>
      </c>
      <c r="AB7" s="1151"/>
      <c r="AC7" s="1151"/>
      <c r="AD7" s="1151"/>
      <c r="AE7" s="1152"/>
      <c r="AF7" s="1153">
        <v>1636</v>
      </c>
      <c r="AG7" s="1154"/>
      <c r="AH7" s="1154"/>
      <c r="AI7" s="1154"/>
      <c r="AJ7" s="1155"/>
      <c r="AK7" s="1156">
        <v>10410</v>
      </c>
      <c r="AL7" s="1157"/>
      <c r="AM7" s="1157"/>
      <c r="AN7" s="1157"/>
      <c r="AO7" s="1157"/>
      <c r="AP7" s="1157">
        <v>85685</v>
      </c>
      <c r="AQ7" s="1157"/>
      <c r="AR7" s="1157"/>
      <c r="AS7" s="1157"/>
      <c r="AT7" s="1157"/>
      <c r="AU7" s="1158"/>
      <c r="AV7" s="1158"/>
      <c r="AW7" s="1158"/>
      <c r="AX7" s="1158"/>
      <c r="AY7" s="1159"/>
      <c r="AZ7" s="220"/>
      <c r="BA7" s="220"/>
      <c r="BB7" s="220"/>
      <c r="BC7" s="220"/>
      <c r="BD7" s="220"/>
      <c r="BE7" s="221"/>
      <c r="BF7" s="221"/>
      <c r="BG7" s="221"/>
      <c r="BH7" s="221"/>
      <c r="BI7" s="221"/>
      <c r="BJ7" s="221"/>
      <c r="BK7" s="221"/>
      <c r="BL7" s="221"/>
      <c r="BM7" s="221"/>
      <c r="BN7" s="221"/>
      <c r="BO7" s="221"/>
      <c r="BP7" s="221"/>
      <c r="BQ7" s="224">
        <v>1</v>
      </c>
      <c r="BR7" s="225" t="s">
        <v>579</v>
      </c>
      <c r="BS7" s="1144" t="s">
        <v>578</v>
      </c>
      <c r="BT7" s="1145"/>
      <c r="BU7" s="1145"/>
      <c r="BV7" s="1145"/>
      <c r="BW7" s="1145"/>
      <c r="BX7" s="1145"/>
      <c r="BY7" s="1145"/>
      <c r="BZ7" s="1145"/>
      <c r="CA7" s="1145"/>
      <c r="CB7" s="1145"/>
      <c r="CC7" s="1145"/>
      <c r="CD7" s="1145"/>
      <c r="CE7" s="1145"/>
      <c r="CF7" s="1145"/>
      <c r="CG7" s="1160"/>
      <c r="CH7" s="1141">
        <v>0</v>
      </c>
      <c r="CI7" s="1142"/>
      <c r="CJ7" s="1142"/>
      <c r="CK7" s="1142"/>
      <c r="CL7" s="1143"/>
      <c r="CM7" s="1147">
        <v>364</v>
      </c>
      <c r="CN7" s="1148"/>
      <c r="CO7" s="1148"/>
      <c r="CP7" s="1148"/>
      <c r="CQ7" s="1149"/>
      <c r="CR7" s="1141">
        <v>5</v>
      </c>
      <c r="CS7" s="1142"/>
      <c r="CT7" s="1142"/>
      <c r="CU7" s="1142"/>
      <c r="CV7" s="1143"/>
      <c r="CW7" s="1141" t="s">
        <v>494</v>
      </c>
      <c r="CX7" s="1142"/>
      <c r="CY7" s="1142"/>
      <c r="CZ7" s="1142"/>
      <c r="DA7" s="1143"/>
      <c r="DB7" s="1141" t="s">
        <v>494</v>
      </c>
      <c r="DC7" s="1142"/>
      <c r="DD7" s="1142"/>
      <c r="DE7" s="1142"/>
      <c r="DF7" s="1143"/>
      <c r="DG7" s="1141">
        <v>2480</v>
      </c>
      <c r="DH7" s="1142"/>
      <c r="DI7" s="1142"/>
      <c r="DJ7" s="1142"/>
      <c r="DK7" s="1143"/>
      <c r="DL7" s="1141" t="s">
        <v>494</v>
      </c>
      <c r="DM7" s="1142"/>
      <c r="DN7" s="1142"/>
      <c r="DO7" s="1142"/>
      <c r="DP7" s="1143"/>
      <c r="DQ7" s="1025">
        <v>557</v>
      </c>
      <c r="DR7" s="1026"/>
      <c r="DS7" s="1026"/>
      <c r="DT7" s="1026"/>
      <c r="DU7" s="1027"/>
      <c r="DV7" s="1144"/>
      <c r="DW7" s="1145"/>
      <c r="DX7" s="1145"/>
      <c r="DY7" s="1145"/>
      <c r="DZ7" s="1146"/>
      <c r="EA7" s="222"/>
    </row>
    <row r="8" spans="1:131" s="223" customFormat="1" ht="26.25" customHeight="1" x14ac:dyDescent="0.2">
      <c r="A8" s="226">
        <v>2</v>
      </c>
      <c r="B8" s="1066" t="s">
        <v>375</v>
      </c>
      <c r="C8" s="1067"/>
      <c r="D8" s="1067"/>
      <c r="E8" s="1067"/>
      <c r="F8" s="1067"/>
      <c r="G8" s="1067"/>
      <c r="H8" s="1067"/>
      <c r="I8" s="1067"/>
      <c r="J8" s="1067"/>
      <c r="K8" s="1067"/>
      <c r="L8" s="1067"/>
      <c r="M8" s="1067"/>
      <c r="N8" s="1067"/>
      <c r="O8" s="1067"/>
      <c r="P8" s="1068"/>
      <c r="Q8" s="1074">
        <v>614</v>
      </c>
      <c r="R8" s="1075"/>
      <c r="S8" s="1075"/>
      <c r="T8" s="1075"/>
      <c r="U8" s="1075"/>
      <c r="V8" s="1075">
        <v>468</v>
      </c>
      <c r="W8" s="1075"/>
      <c r="X8" s="1075"/>
      <c r="Y8" s="1075"/>
      <c r="Z8" s="1075"/>
      <c r="AA8" s="1075">
        <v>147</v>
      </c>
      <c r="AB8" s="1075"/>
      <c r="AC8" s="1075"/>
      <c r="AD8" s="1075"/>
      <c r="AE8" s="1076"/>
      <c r="AF8" s="1071">
        <v>142</v>
      </c>
      <c r="AG8" s="1072"/>
      <c r="AH8" s="1072"/>
      <c r="AI8" s="1072"/>
      <c r="AJ8" s="1073"/>
      <c r="AK8" s="1116" t="s">
        <v>554</v>
      </c>
      <c r="AL8" s="1117"/>
      <c r="AM8" s="1117"/>
      <c r="AN8" s="1117"/>
      <c r="AO8" s="1117"/>
      <c r="AP8" s="1117" t="s">
        <v>555</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601</v>
      </c>
      <c r="BT8" s="1029"/>
      <c r="BU8" s="1029"/>
      <c r="BV8" s="1029"/>
      <c r="BW8" s="1029"/>
      <c r="BX8" s="1029"/>
      <c r="BY8" s="1029"/>
      <c r="BZ8" s="1029"/>
      <c r="CA8" s="1029"/>
      <c r="CB8" s="1029"/>
      <c r="CC8" s="1029"/>
      <c r="CD8" s="1029"/>
      <c r="CE8" s="1029"/>
      <c r="CF8" s="1029"/>
      <c r="CG8" s="1050"/>
      <c r="CH8" s="1120">
        <v>-4</v>
      </c>
      <c r="CI8" s="1121"/>
      <c r="CJ8" s="1121"/>
      <c r="CK8" s="1121"/>
      <c r="CL8" s="1122"/>
      <c r="CM8" s="1123">
        <v>113</v>
      </c>
      <c r="CN8" s="1124"/>
      <c r="CO8" s="1124"/>
      <c r="CP8" s="1124"/>
      <c r="CQ8" s="1125"/>
      <c r="CR8" s="1123">
        <v>30</v>
      </c>
      <c r="CS8" s="1124"/>
      <c r="CT8" s="1124"/>
      <c r="CU8" s="1124"/>
      <c r="CV8" s="1125"/>
      <c r="CW8" s="1120">
        <v>12</v>
      </c>
      <c r="CX8" s="1121"/>
      <c r="CY8" s="1121"/>
      <c r="CZ8" s="1121"/>
      <c r="DA8" s="1122"/>
      <c r="DB8" s="1120" t="s">
        <v>494</v>
      </c>
      <c r="DC8" s="1121"/>
      <c r="DD8" s="1121"/>
      <c r="DE8" s="1121"/>
      <c r="DF8" s="1122"/>
      <c r="DG8" s="1120" t="s">
        <v>494</v>
      </c>
      <c r="DH8" s="1121"/>
      <c r="DI8" s="1121"/>
      <c r="DJ8" s="1121"/>
      <c r="DK8" s="1122"/>
      <c r="DL8" s="1120" t="s">
        <v>494</v>
      </c>
      <c r="DM8" s="1121"/>
      <c r="DN8" s="1121"/>
      <c r="DO8" s="1121"/>
      <c r="DP8" s="1122"/>
      <c r="DQ8" s="1120" t="s">
        <v>494</v>
      </c>
      <c r="DR8" s="1121"/>
      <c r="DS8" s="1121"/>
      <c r="DT8" s="1121"/>
      <c r="DU8" s="1122"/>
      <c r="DV8" s="1028"/>
      <c r="DW8" s="1029"/>
      <c r="DX8" s="1029"/>
      <c r="DY8" s="1029"/>
      <c r="DZ8" s="1030"/>
      <c r="EA8" s="222"/>
    </row>
    <row r="9" spans="1:131" s="223" customFormat="1" ht="26.25" customHeight="1" x14ac:dyDescent="0.2">
      <c r="A9" s="226">
        <v>3</v>
      </c>
      <c r="B9" s="1066" t="s">
        <v>376</v>
      </c>
      <c r="C9" s="1067"/>
      <c r="D9" s="1067"/>
      <c r="E9" s="1067"/>
      <c r="F9" s="1067"/>
      <c r="G9" s="1067"/>
      <c r="H9" s="1067"/>
      <c r="I9" s="1067"/>
      <c r="J9" s="1067"/>
      <c r="K9" s="1067"/>
      <c r="L9" s="1067"/>
      <c r="M9" s="1067"/>
      <c r="N9" s="1067"/>
      <c r="O9" s="1067"/>
      <c r="P9" s="1068"/>
      <c r="Q9" s="1074">
        <v>43</v>
      </c>
      <c r="R9" s="1075"/>
      <c r="S9" s="1075"/>
      <c r="T9" s="1075"/>
      <c r="U9" s="1075"/>
      <c r="V9" s="1075">
        <v>36</v>
      </c>
      <c r="W9" s="1075"/>
      <c r="X9" s="1075"/>
      <c r="Y9" s="1075"/>
      <c r="Z9" s="1075"/>
      <c r="AA9" s="1075">
        <v>7</v>
      </c>
      <c r="AB9" s="1075"/>
      <c r="AC9" s="1075"/>
      <c r="AD9" s="1075"/>
      <c r="AE9" s="1076"/>
      <c r="AF9" s="1071">
        <v>7</v>
      </c>
      <c r="AG9" s="1072"/>
      <c r="AH9" s="1072"/>
      <c r="AI9" s="1072"/>
      <c r="AJ9" s="1073"/>
      <c r="AK9" s="1116">
        <v>1</v>
      </c>
      <c r="AL9" s="1117"/>
      <c r="AM9" s="1117"/>
      <c r="AN9" s="1117"/>
      <c r="AO9" s="1117"/>
      <c r="AP9" s="1117" t="s">
        <v>555</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126" t="s">
        <v>600</v>
      </c>
      <c r="BT9" s="1127"/>
      <c r="BU9" s="1127"/>
      <c r="BV9" s="1127"/>
      <c r="BW9" s="1127"/>
      <c r="BX9" s="1127"/>
      <c r="BY9" s="1127"/>
      <c r="BZ9" s="1127"/>
      <c r="CA9" s="1127"/>
      <c r="CB9" s="1127"/>
      <c r="CC9" s="1127"/>
      <c r="CD9" s="1127"/>
      <c r="CE9" s="1127"/>
      <c r="CF9" s="1127"/>
      <c r="CG9" s="1128"/>
      <c r="CH9" s="1120">
        <v>2</v>
      </c>
      <c r="CI9" s="1121"/>
      <c r="CJ9" s="1121"/>
      <c r="CK9" s="1121"/>
      <c r="CL9" s="1122"/>
      <c r="CM9" s="1123">
        <v>68</v>
      </c>
      <c r="CN9" s="1124"/>
      <c r="CO9" s="1124"/>
      <c r="CP9" s="1124"/>
      <c r="CQ9" s="1125"/>
      <c r="CR9" s="1120">
        <v>30</v>
      </c>
      <c r="CS9" s="1121"/>
      <c r="CT9" s="1121"/>
      <c r="CU9" s="1121"/>
      <c r="CV9" s="1122"/>
      <c r="CW9" s="1120" t="s">
        <v>494</v>
      </c>
      <c r="CX9" s="1121"/>
      <c r="CY9" s="1121"/>
      <c r="CZ9" s="1121"/>
      <c r="DA9" s="1122"/>
      <c r="DB9" s="1120" t="s">
        <v>494</v>
      </c>
      <c r="DC9" s="1121"/>
      <c r="DD9" s="1121"/>
      <c r="DE9" s="1121"/>
      <c r="DF9" s="1122"/>
      <c r="DG9" s="1120" t="s">
        <v>494</v>
      </c>
      <c r="DH9" s="1121"/>
      <c r="DI9" s="1121"/>
      <c r="DJ9" s="1121"/>
      <c r="DK9" s="1122"/>
      <c r="DL9" s="1120" t="s">
        <v>494</v>
      </c>
      <c r="DM9" s="1121"/>
      <c r="DN9" s="1121"/>
      <c r="DO9" s="1121"/>
      <c r="DP9" s="1122"/>
      <c r="DQ9" s="1120" t="s">
        <v>494</v>
      </c>
      <c r="DR9" s="1121"/>
      <c r="DS9" s="1121"/>
      <c r="DT9" s="1121"/>
      <c r="DU9" s="1122"/>
      <c r="DV9" s="1028"/>
      <c r="DW9" s="1029"/>
      <c r="DX9" s="1029"/>
      <c r="DY9" s="1029"/>
      <c r="DZ9" s="1030"/>
      <c r="EA9" s="222"/>
    </row>
    <row r="10" spans="1:131" s="223" customFormat="1" ht="26.25" customHeight="1" x14ac:dyDescent="0.2">
      <c r="A10" s="226">
        <v>4</v>
      </c>
      <c r="B10" s="1066" t="s">
        <v>377</v>
      </c>
      <c r="C10" s="1067"/>
      <c r="D10" s="1067"/>
      <c r="E10" s="1067"/>
      <c r="F10" s="1067"/>
      <c r="G10" s="1067"/>
      <c r="H10" s="1067"/>
      <c r="I10" s="1067"/>
      <c r="J10" s="1067"/>
      <c r="K10" s="1067"/>
      <c r="L10" s="1067"/>
      <c r="M10" s="1067"/>
      <c r="N10" s="1067"/>
      <c r="O10" s="1067"/>
      <c r="P10" s="1068"/>
      <c r="Q10" s="1074">
        <v>0</v>
      </c>
      <c r="R10" s="1075"/>
      <c r="S10" s="1075"/>
      <c r="T10" s="1075"/>
      <c r="U10" s="1075"/>
      <c r="V10" s="1075">
        <v>0</v>
      </c>
      <c r="W10" s="1075"/>
      <c r="X10" s="1075"/>
      <c r="Y10" s="1075"/>
      <c r="Z10" s="1075"/>
      <c r="AA10" s="1075" t="s">
        <v>554</v>
      </c>
      <c r="AB10" s="1075"/>
      <c r="AC10" s="1075"/>
      <c r="AD10" s="1075"/>
      <c r="AE10" s="1076"/>
      <c r="AF10" s="1071" t="s">
        <v>122</v>
      </c>
      <c r="AG10" s="1072"/>
      <c r="AH10" s="1072"/>
      <c r="AI10" s="1072"/>
      <c r="AJ10" s="1073"/>
      <c r="AK10" s="1116" t="s">
        <v>554</v>
      </c>
      <c r="AL10" s="1117"/>
      <c r="AM10" s="1117"/>
      <c r="AN10" s="1117"/>
      <c r="AO10" s="1117"/>
      <c r="AP10" s="1117" t="s">
        <v>556</v>
      </c>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126" t="s">
        <v>599</v>
      </c>
      <c r="BT10" s="1127"/>
      <c r="BU10" s="1127"/>
      <c r="BV10" s="1127"/>
      <c r="BW10" s="1127"/>
      <c r="BX10" s="1127"/>
      <c r="BY10" s="1127"/>
      <c r="BZ10" s="1127"/>
      <c r="CA10" s="1127"/>
      <c r="CB10" s="1127"/>
      <c r="CC10" s="1127"/>
      <c r="CD10" s="1127"/>
      <c r="CE10" s="1127"/>
      <c r="CF10" s="1127"/>
      <c r="CG10" s="1128"/>
      <c r="CH10" s="1120">
        <v>0</v>
      </c>
      <c r="CI10" s="1121"/>
      <c r="CJ10" s="1121"/>
      <c r="CK10" s="1121"/>
      <c r="CL10" s="1122"/>
      <c r="CM10" s="1123">
        <v>29</v>
      </c>
      <c r="CN10" s="1124"/>
      <c r="CO10" s="1124"/>
      <c r="CP10" s="1124"/>
      <c r="CQ10" s="1125"/>
      <c r="CR10" s="1025">
        <v>3</v>
      </c>
      <c r="CS10" s="1026"/>
      <c r="CT10" s="1026"/>
      <c r="CU10" s="1026"/>
      <c r="CV10" s="1027"/>
      <c r="CW10" s="1120" t="s">
        <v>494</v>
      </c>
      <c r="CX10" s="1121"/>
      <c r="CY10" s="1121"/>
      <c r="CZ10" s="1121"/>
      <c r="DA10" s="1122"/>
      <c r="DB10" s="1120" t="s">
        <v>494</v>
      </c>
      <c r="DC10" s="1121"/>
      <c r="DD10" s="1121"/>
      <c r="DE10" s="1121"/>
      <c r="DF10" s="1122"/>
      <c r="DG10" s="1120" t="s">
        <v>494</v>
      </c>
      <c r="DH10" s="1121"/>
      <c r="DI10" s="1121"/>
      <c r="DJ10" s="1121"/>
      <c r="DK10" s="1122"/>
      <c r="DL10" s="1120" t="s">
        <v>494</v>
      </c>
      <c r="DM10" s="1121"/>
      <c r="DN10" s="1121"/>
      <c r="DO10" s="1121"/>
      <c r="DP10" s="1122"/>
      <c r="DQ10" s="1120" t="s">
        <v>494</v>
      </c>
      <c r="DR10" s="1121"/>
      <c r="DS10" s="1121"/>
      <c r="DT10" s="1121"/>
      <c r="DU10" s="1122"/>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126" t="s">
        <v>598</v>
      </c>
      <c r="BT11" s="1127"/>
      <c r="BU11" s="1127"/>
      <c r="BV11" s="1127"/>
      <c r="BW11" s="1127"/>
      <c r="BX11" s="1127"/>
      <c r="BY11" s="1127"/>
      <c r="BZ11" s="1127"/>
      <c r="CA11" s="1127"/>
      <c r="CB11" s="1127"/>
      <c r="CC11" s="1127"/>
      <c r="CD11" s="1127"/>
      <c r="CE11" s="1127"/>
      <c r="CF11" s="1127"/>
      <c r="CG11" s="1128"/>
      <c r="CH11" s="1120">
        <v>2</v>
      </c>
      <c r="CI11" s="1121"/>
      <c r="CJ11" s="1121"/>
      <c r="CK11" s="1121"/>
      <c r="CL11" s="1122"/>
      <c r="CM11" s="1123">
        <v>47</v>
      </c>
      <c r="CN11" s="1124"/>
      <c r="CO11" s="1124"/>
      <c r="CP11" s="1124"/>
      <c r="CQ11" s="1125"/>
      <c r="CR11" s="1123">
        <v>21</v>
      </c>
      <c r="CS11" s="1124"/>
      <c r="CT11" s="1124"/>
      <c r="CU11" s="1124"/>
      <c r="CV11" s="1125"/>
      <c r="CW11" s="1120" t="s">
        <v>494</v>
      </c>
      <c r="CX11" s="1121"/>
      <c r="CY11" s="1121"/>
      <c r="CZ11" s="1121"/>
      <c r="DA11" s="1122"/>
      <c r="DB11" s="1120" t="s">
        <v>494</v>
      </c>
      <c r="DC11" s="1121"/>
      <c r="DD11" s="1121"/>
      <c r="DE11" s="1121"/>
      <c r="DF11" s="1122"/>
      <c r="DG11" s="1120" t="s">
        <v>494</v>
      </c>
      <c r="DH11" s="1121"/>
      <c r="DI11" s="1121"/>
      <c r="DJ11" s="1121"/>
      <c r="DK11" s="1122"/>
      <c r="DL11" s="1120" t="s">
        <v>494</v>
      </c>
      <c r="DM11" s="1121"/>
      <c r="DN11" s="1121"/>
      <c r="DO11" s="1121"/>
      <c r="DP11" s="1122"/>
      <c r="DQ11" s="1120" t="s">
        <v>494</v>
      </c>
      <c r="DR11" s="1121"/>
      <c r="DS11" s="1121"/>
      <c r="DT11" s="1121"/>
      <c r="DU11" s="1122"/>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126" t="s">
        <v>597</v>
      </c>
      <c r="BT12" s="1127"/>
      <c r="BU12" s="1127"/>
      <c r="BV12" s="1127"/>
      <c r="BW12" s="1127"/>
      <c r="BX12" s="1127"/>
      <c r="BY12" s="1127"/>
      <c r="BZ12" s="1127"/>
      <c r="CA12" s="1127"/>
      <c r="CB12" s="1127"/>
      <c r="CC12" s="1127"/>
      <c r="CD12" s="1127"/>
      <c r="CE12" s="1127"/>
      <c r="CF12" s="1127"/>
      <c r="CG12" s="1128"/>
      <c r="CH12" s="1120">
        <v>1</v>
      </c>
      <c r="CI12" s="1121"/>
      <c r="CJ12" s="1121"/>
      <c r="CK12" s="1121"/>
      <c r="CL12" s="1122"/>
      <c r="CM12" s="1123">
        <v>10</v>
      </c>
      <c r="CN12" s="1124"/>
      <c r="CO12" s="1124"/>
      <c r="CP12" s="1124"/>
      <c r="CQ12" s="1125"/>
      <c r="CR12" s="1120">
        <v>50</v>
      </c>
      <c r="CS12" s="1121"/>
      <c r="CT12" s="1121"/>
      <c r="CU12" s="1121"/>
      <c r="CV12" s="1122"/>
      <c r="CW12" s="1120" t="s">
        <v>494</v>
      </c>
      <c r="CX12" s="1121"/>
      <c r="CY12" s="1121"/>
      <c r="CZ12" s="1121"/>
      <c r="DA12" s="1122"/>
      <c r="DB12" s="1120" t="s">
        <v>494</v>
      </c>
      <c r="DC12" s="1121"/>
      <c r="DD12" s="1121"/>
      <c r="DE12" s="1121"/>
      <c r="DF12" s="1122"/>
      <c r="DG12" s="1120" t="s">
        <v>494</v>
      </c>
      <c r="DH12" s="1121"/>
      <c r="DI12" s="1121"/>
      <c r="DJ12" s="1121"/>
      <c r="DK12" s="1122"/>
      <c r="DL12" s="1120" t="s">
        <v>494</v>
      </c>
      <c r="DM12" s="1121"/>
      <c r="DN12" s="1121"/>
      <c r="DO12" s="1121"/>
      <c r="DP12" s="1122"/>
      <c r="DQ12" s="1120" t="s">
        <v>494</v>
      </c>
      <c r="DR12" s="1121"/>
      <c r="DS12" s="1121"/>
      <c r="DT12" s="1121"/>
      <c r="DU12" s="1122"/>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126" t="s">
        <v>595</v>
      </c>
      <c r="BT13" s="1127"/>
      <c r="BU13" s="1127"/>
      <c r="BV13" s="1127"/>
      <c r="BW13" s="1127"/>
      <c r="BX13" s="1127"/>
      <c r="BY13" s="1127"/>
      <c r="BZ13" s="1127"/>
      <c r="CA13" s="1127"/>
      <c r="CB13" s="1127"/>
      <c r="CC13" s="1127"/>
      <c r="CD13" s="1127"/>
      <c r="CE13" s="1127"/>
      <c r="CF13" s="1127"/>
      <c r="CG13" s="1128"/>
      <c r="CH13" s="1120">
        <v>1</v>
      </c>
      <c r="CI13" s="1121"/>
      <c r="CJ13" s="1121"/>
      <c r="CK13" s="1121"/>
      <c r="CL13" s="1122"/>
      <c r="CM13" s="1123">
        <v>78</v>
      </c>
      <c r="CN13" s="1124"/>
      <c r="CO13" s="1124"/>
      <c r="CP13" s="1124"/>
      <c r="CQ13" s="1125"/>
      <c r="CR13" s="1120">
        <v>20</v>
      </c>
      <c r="CS13" s="1121"/>
      <c r="CT13" s="1121"/>
      <c r="CU13" s="1121"/>
      <c r="CV13" s="1122"/>
      <c r="CW13" s="1120">
        <v>30</v>
      </c>
      <c r="CX13" s="1121"/>
      <c r="CY13" s="1121"/>
      <c r="CZ13" s="1121"/>
      <c r="DA13" s="1122"/>
      <c r="DB13" s="1120" t="s">
        <v>494</v>
      </c>
      <c r="DC13" s="1121"/>
      <c r="DD13" s="1121"/>
      <c r="DE13" s="1121"/>
      <c r="DF13" s="1122"/>
      <c r="DG13" s="1120" t="s">
        <v>494</v>
      </c>
      <c r="DH13" s="1121"/>
      <c r="DI13" s="1121"/>
      <c r="DJ13" s="1121"/>
      <c r="DK13" s="1122"/>
      <c r="DL13" s="1120" t="s">
        <v>494</v>
      </c>
      <c r="DM13" s="1121"/>
      <c r="DN13" s="1121"/>
      <c r="DO13" s="1121"/>
      <c r="DP13" s="1122"/>
      <c r="DQ13" s="1120" t="s">
        <v>494</v>
      </c>
      <c r="DR13" s="1121"/>
      <c r="DS13" s="1121"/>
      <c r="DT13" s="1121"/>
      <c r="DU13" s="1122"/>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t="s">
        <v>596</v>
      </c>
      <c r="BT14" s="1029"/>
      <c r="BU14" s="1029"/>
      <c r="BV14" s="1029"/>
      <c r="BW14" s="1029"/>
      <c r="BX14" s="1029"/>
      <c r="BY14" s="1029"/>
      <c r="BZ14" s="1029"/>
      <c r="CA14" s="1029"/>
      <c r="CB14" s="1029"/>
      <c r="CC14" s="1029"/>
      <c r="CD14" s="1029"/>
      <c r="CE14" s="1029"/>
      <c r="CF14" s="1029"/>
      <c r="CG14" s="1050"/>
      <c r="CH14" s="1025">
        <v>23</v>
      </c>
      <c r="CI14" s="1026"/>
      <c r="CJ14" s="1026"/>
      <c r="CK14" s="1026"/>
      <c r="CL14" s="1027"/>
      <c r="CM14" s="1025">
        <v>21</v>
      </c>
      <c r="CN14" s="1026"/>
      <c r="CO14" s="1026"/>
      <c r="CP14" s="1026"/>
      <c r="CQ14" s="1027"/>
      <c r="CR14" s="1025">
        <v>5</v>
      </c>
      <c r="CS14" s="1026"/>
      <c r="CT14" s="1026"/>
      <c r="CU14" s="1026"/>
      <c r="CV14" s="1027"/>
      <c r="CW14" s="1025" t="s">
        <v>580</v>
      </c>
      <c r="CX14" s="1026"/>
      <c r="CY14" s="1026"/>
      <c r="CZ14" s="1026"/>
      <c r="DA14" s="1027"/>
      <c r="DB14" s="1025" t="s">
        <v>581</v>
      </c>
      <c r="DC14" s="1026"/>
      <c r="DD14" s="1026"/>
      <c r="DE14" s="1026"/>
      <c r="DF14" s="1027"/>
      <c r="DG14" s="1025" t="s">
        <v>581</v>
      </c>
      <c r="DH14" s="1026"/>
      <c r="DI14" s="1026"/>
      <c r="DJ14" s="1026"/>
      <c r="DK14" s="1027"/>
      <c r="DL14" s="1025" t="s">
        <v>582</v>
      </c>
      <c r="DM14" s="1026"/>
      <c r="DN14" s="1026"/>
      <c r="DO14" s="1026"/>
      <c r="DP14" s="1027"/>
      <c r="DQ14" s="1025" t="s">
        <v>582</v>
      </c>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378</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379</v>
      </c>
      <c r="B23" s="973" t="s">
        <v>380</v>
      </c>
      <c r="C23" s="974"/>
      <c r="D23" s="974"/>
      <c r="E23" s="974"/>
      <c r="F23" s="974"/>
      <c r="G23" s="974"/>
      <c r="H23" s="974"/>
      <c r="I23" s="974"/>
      <c r="J23" s="974"/>
      <c r="K23" s="974"/>
      <c r="L23" s="974"/>
      <c r="M23" s="974"/>
      <c r="N23" s="974"/>
      <c r="O23" s="974"/>
      <c r="P23" s="984"/>
      <c r="Q23" s="1103">
        <v>89713</v>
      </c>
      <c r="R23" s="1097"/>
      <c r="S23" s="1097"/>
      <c r="T23" s="1097"/>
      <c r="U23" s="1097"/>
      <c r="V23" s="1097">
        <v>86881</v>
      </c>
      <c r="W23" s="1097"/>
      <c r="X23" s="1097"/>
      <c r="Y23" s="1097"/>
      <c r="Z23" s="1097"/>
      <c r="AA23" s="1097">
        <v>2832</v>
      </c>
      <c r="AB23" s="1097"/>
      <c r="AC23" s="1097"/>
      <c r="AD23" s="1097"/>
      <c r="AE23" s="1104"/>
      <c r="AF23" s="1105">
        <v>1785</v>
      </c>
      <c r="AG23" s="1097"/>
      <c r="AH23" s="1097"/>
      <c r="AI23" s="1097"/>
      <c r="AJ23" s="1106"/>
      <c r="AK23" s="1107"/>
      <c r="AL23" s="1108"/>
      <c r="AM23" s="1108"/>
      <c r="AN23" s="1108"/>
      <c r="AO23" s="1108"/>
      <c r="AP23" s="1097">
        <v>85685</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381</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382</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383</v>
      </c>
      <c r="R26" s="1038"/>
      <c r="S26" s="1038"/>
      <c r="T26" s="1038"/>
      <c r="U26" s="1039"/>
      <c r="V26" s="1037" t="s">
        <v>384</v>
      </c>
      <c r="W26" s="1038"/>
      <c r="X26" s="1038"/>
      <c r="Y26" s="1038"/>
      <c r="Z26" s="1039"/>
      <c r="AA26" s="1037" t="s">
        <v>385</v>
      </c>
      <c r="AB26" s="1038"/>
      <c r="AC26" s="1038"/>
      <c r="AD26" s="1038"/>
      <c r="AE26" s="1038"/>
      <c r="AF26" s="1091" t="s">
        <v>386</v>
      </c>
      <c r="AG26" s="1044"/>
      <c r="AH26" s="1044"/>
      <c r="AI26" s="1044"/>
      <c r="AJ26" s="1092"/>
      <c r="AK26" s="1038" t="s">
        <v>387</v>
      </c>
      <c r="AL26" s="1038"/>
      <c r="AM26" s="1038"/>
      <c r="AN26" s="1038"/>
      <c r="AO26" s="1039"/>
      <c r="AP26" s="1037" t="s">
        <v>388</v>
      </c>
      <c r="AQ26" s="1038"/>
      <c r="AR26" s="1038"/>
      <c r="AS26" s="1038"/>
      <c r="AT26" s="1039"/>
      <c r="AU26" s="1037" t="s">
        <v>389</v>
      </c>
      <c r="AV26" s="1038"/>
      <c r="AW26" s="1038"/>
      <c r="AX26" s="1038"/>
      <c r="AY26" s="1039"/>
      <c r="AZ26" s="1037" t="s">
        <v>390</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391</v>
      </c>
      <c r="C28" s="1084"/>
      <c r="D28" s="1084"/>
      <c r="E28" s="1084"/>
      <c r="F28" s="1084"/>
      <c r="G28" s="1084"/>
      <c r="H28" s="1084"/>
      <c r="I28" s="1084"/>
      <c r="J28" s="1084"/>
      <c r="K28" s="1084"/>
      <c r="L28" s="1084"/>
      <c r="M28" s="1084"/>
      <c r="N28" s="1084"/>
      <c r="O28" s="1084"/>
      <c r="P28" s="1085"/>
      <c r="Q28" s="1086">
        <v>15335</v>
      </c>
      <c r="R28" s="1087"/>
      <c r="S28" s="1087"/>
      <c r="T28" s="1087"/>
      <c r="U28" s="1087"/>
      <c r="V28" s="1087">
        <v>14861</v>
      </c>
      <c r="W28" s="1087"/>
      <c r="X28" s="1087"/>
      <c r="Y28" s="1087"/>
      <c r="Z28" s="1087"/>
      <c r="AA28" s="1087">
        <v>473</v>
      </c>
      <c r="AB28" s="1087"/>
      <c r="AC28" s="1087"/>
      <c r="AD28" s="1087"/>
      <c r="AE28" s="1088"/>
      <c r="AF28" s="1089">
        <v>473</v>
      </c>
      <c r="AG28" s="1087"/>
      <c r="AH28" s="1087"/>
      <c r="AI28" s="1087"/>
      <c r="AJ28" s="1090"/>
      <c r="AK28" s="1078">
        <v>1658</v>
      </c>
      <c r="AL28" s="1079"/>
      <c r="AM28" s="1079"/>
      <c r="AN28" s="1079"/>
      <c r="AO28" s="1079"/>
      <c r="AP28" s="1079" t="s">
        <v>558</v>
      </c>
      <c r="AQ28" s="1079"/>
      <c r="AR28" s="1079"/>
      <c r="AS28" s="1079"/>
      <c r="AT28" s="1079"/>
      <c r="AU28" s="1079" t="s">
        <v>554</v>
      </c>
      <c r="AV28" s="1079"/>
      <c r="AW28" s="1079"/>
      <c r="AX28" s="1079"/>
      <c r="AY28" s="1079"/>
      <c r="AZ28" s="1080" t="s">
        <v>557</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392</v>
      </c>
      <c r="C29" s="1067"/>
      <c r="D29" s="1067"/>
      <c r="E29" s="1067"/>
      <c r="F29" s="1067"/>
      <c r="G29" s="1067"/>
      <c r="H29" s="1067"/>
      <c r="I29" s="1067"/>
      <c r="J29" s="1067"/>
      <c r="K29" s="1067"/>
      <c r="L29" s="1067"/>
      <c r="M29" s="1067"/>
      <c r="N29" s="1067"/>
      <c r="O29" s="1067"/>
      <c r="P29" s="1068"/>
      <c r="Q29" s="1074">
        <v>13599</v>
      </c>
      <c r="R29" s="1075"/>
      <c r="S29" s="1075"/>
      <c r="T29" s="1075"/>
      <c r="U29" s="1075"/>
      <c r="V29" s="1075">
        <v>13427</v>
      </c>
      <c r="W29" s="1075"/>
      <c r="X29" s="1075"/>
      <c r="Y29" s="1075"/>
      <c r="Z29" s="1075"/>
      <c r="AA29" s="1075">
        <v>171</v>
      </c>
      <c r="AB29" s="1075"/>
      <c r="AC29" s="1075"/>
      <c r="AD29" s="1075"/>
      <c r="AE29" s="1076"/>
      <c r="AF29" s="1071">
        <v>171</v>
      </c>
      <c r="AG29" s="1072"/>
      <c r="AH29" s="1072"/>
      <c r="AI29" s="1072"/>
      <c r="AJ29" s="1073"/>
      <c r="AK29" s="1016">
        <v>2234</v>
      </c>
      <c r="AL29" s="1007"/>
      <c r="AM29" s="1007"/>
      <c r="AN29" s="1007"/>
      <c r="AO29" s="1007"/>
      <c r="AP29" s="1007" t="s">
        <v>554</v>
      </c>
      <c r="AQ29" s="1007"/>
      <c r="AR29" s="1007"/>
      <c r="AS29" s="1007"/>
      <c r="AT29" s="1007"/>
      <c r="AU29" s="1007" t="s">
        <v>558</v>
      </c>
      <c r="AV29" s="1007"/>
      <c r="AW29" s="1007"/>
      <c r="AX29" s="1007"/>
      <c r="AY29" s="1007"/>
      <c r="AZ29" s="1077" t="s">
        <v>563</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393</v>
      </c>
      <c r="C30" s="1067"/>
      <c r="D30" s="1067"/>
      <c r="E30" s="1067"/>
      <c r="F30" s="1067"/>
      <c r="G30" s="1067"/>
      <c r="H30" s="1067"/>
      <c r="I30" s="1067"/>
      <c r="J30" s="1067"/>
      <c r="K30" s="1067"/>
      <c r="L30" s="1067"/>
      <c r="M30" s="1067"/>
      <c r="N30" s="1067"/>
      <c r="O30" s="1067"/>
      <c r="P30" s="1068"/>
      <c r="Q30" s="1074">
        <v>2010</v>
      </c>
      <c r="R30" s="1075"/>
      <c r="S30" s="1075"/>
      <c r="T30" s="1075"/>
      <c r="U30" s="1075"/>
      <c r="V30" s="1075">
        <v>2007</v>
      </c>
      <c r="W30" s="1075"/>
      <c r="X30" s="1075"/>
      <c r="Y30" s="1075"/>
      <c r="Z30" s="1075"/>
      <c r="AA30" s="1075">
        <v>4</v>
      </c>
      <c r="AB30" s="1075"/>
      <c r="AC30" s="1075"/>
      <c r="AD30" s="1075"/>
      <c r="AE30" s="1076"/>
      <c r="AF30" s="1071">
        <v>4</v>
      </c>
      <c r="AG30" s="1072"/>
      <c r="AH30" s="1072"/>
      <c r="AI30" s="1072"/>
      <c r="AJ30" s="1073"/>
      <c r="AK30" s="1016">
        <v>546</v>
      </c>
      <c r="AL30" s="1007"/>
      <c r="AM30" s="1007"/>
      <c r="AN30" s="1007"/>
      <c r="AO30" s="1007"/>
      <c r="AP30" s="1007" t="s">
        <v>559</v>
      </c>
      <c r="AQ30" s="1007"/>
      <c r="AR30" s="1007"/>
      <c r="AS30" s="1007"/>
      <c r="AT30" s="1007"/>
      <c r="AU30" s="1007" t="s">
        <v>557</v>
      </c>
      <c r="AV30" s="1007"/>
      <c r="AW30" s="1007"/>
      <c r="AX30" s="1007"/>
      <c r="AY30" s="1007"/>
      <c r="AZ30" s="1077" t="s">
        <v>554</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394</v>
      </c>
      <c r="C31" s="1067"/>
      <c r="D31" s="1067"/>
      <c r="E31" s="1067"/>
      <c r="F31" s="1067"/>
      <c r="G31" s="1067"/>
      <c r="H31" s="1067"/>
      <c r="I31" s="1067"/>
      <c r="J31" s="1067"/>
      <c r="K31" s="1067"/>
      <c r="L31" s="1067"/>
      <c r="M31" s="1067"/>
      <c r="N31" s="1067"/>
      <c r="O31" s="1067"/>
      <c r="P31" s="1068"/>
      <c r="Q31" s="1074">
        <v>3007</v>
      </c>
      <c r="R31" s="1075"/>
      <c r="S31" s="1075"/>
      <c r="T31" s="1075"/>
      <c r="U31" s="1075"/>
      <c r="V31" s="1075">
        <v>2780</v>
      </c>
      <c r="W31" s="1075"/>
      <c r="X31" s="1075"/>
      <c r="Y31" s="1075"/>
      <c r="Z31" s="1075"/>
      <c r="AA31" s="1075">
        <v>228</v>
      </c>
      <c r="AB31" s="1075"/>
      <c r="AC31" s="1075"/>
      <c r="AD31" s="1075"/>
      <c r="AE31" s="1076"/>
      <c r="AF31" s="1071">
        <v>2375</v>
      </c>
      <c r="AG31" s="1072"/>
      <c r="AH31" s="1072"/>
      <c r="AI31" s="1072"/>
      <c r="AJ31" s="1073"/>
      <c r="AK31" s="1016">
        <v>239</v>
      </c>
      <c r="AL31" s="1007"/>
      <c r="AM31" s="1007"/>
      <c r="AN31" s="1007"/>
      <c r="AO31" s="1007"/>
      <c r="AP31" s="1007">
        <v>9949</v>
      </c>
      <c r="AQ31" s="1007"/>
      <c r="AR31" s="1007"/>
      <c r="AS31" s="1007"/>
      <c r="AT31" s="1007"/>
      <c r="AU31" s="1007">
        <v>2169</v>
      </c>
      <c r="AV31" s="1007"/>
      <c r="AW31" s="1007"/>
      <c r="AX31" s="1007"/>
      <c r="AY31" s="1007"/>
      <c r="AZ31" s="1077" t="s">
        <v>564</v>
      </c>
      <c r="BA31" s="1077"/>
      <c r="BB31" s="1077"/>
      <c r="BC31" s="1077"/>
      <c r="BD31" s="1077"/>
      <c r="BE31" s="1008" t="s">
        <v>395</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396</v>
      </c>
      <c r="C32" s="1067"/>
      <c r="D32" s="1067"/>
      <c r="E32" s="1067"/>
      <c r="F32" s="1067"/>
      <c r="G32" s="1067"/>
      <c r="H32" s="1067"/>
      <c r="I32" s="1067"/>
      <c r="J32" s="1067"/>
      <c r="K32" s="1067"/>
      <c r="L32" s="1067"/>
      <c r="M32" s="1067"/>
      <c r="N32" s="1067"/>
      <c r="O32" s="1067"/>
      <c r="P32" s="1068"/>
      <c r="Q32" s="1074">
        <v>101</v>
      </c>
      <c r="R32" s="1075"/>
      <c r="S32" s="1075"/>
      <c r="T32" s="1075"/>
      <c r="U32" s="1075"/>
      <c r="V32" s="1075">
        <v>109</v>
      </c>
      <c r="W32" s="1075"/>
      <c r="X32" s="1075"/>
      <c r="Y32" s="1075"/>
      <c r="Z32" s="1075"/>
      <c r="AA32" s="1075">
        <v>-8</v>
      </c>
      <c r="AB32" s="1075"/>
      <c r="AC32" s="1075"/>
      <c r="AD32" s="1075"/>
      <c r="AE32" s="1076"/>
      <c r="AF32" s="1071">
        <v>270</v>
      </c>
      <c r="AG32" s="1072"/>
      <c r="AH32" s="1072"/>
      <c r="AI32" s="1072"/>
      <c r="AJ32" s="1073"/>
      <c r="AK32" s="1016" t="s">
        <v>556</v>
      </c>
      <c r="AL32" s="1007"/>
      <c r="AM32" s="1007"/>
      <c r="AN32" s="1007"/>
      <c r="AO32" s="1007"/>
      <c r="AP32" s="1007" t="s">
        <v>554</v>
      </c>
      <c r="AQ32" s="1007"/>
      <c r="AR32" s="1007"/>
      <c r="AS32" s="1007"/>
      <c r="AT32" s="1007"/>
      <c r="AU32" s="1007" t="s">
        <v>554</v>
      </c>
      <c r="AV32" s="1007"/>
      <c r="AW32" s="1007"/>
      <c r="AX32" s="1007"/>
      <c r="AY32" s="1007"/>
      <c r="AZ32" s="1077" t="s">
        <v>565</v>
      </c>
      <c r="BA32" s="1077"/>
      <c r="BB32" s="1077"/>
      <c r="BC32" s="1077"/>
      <c r="BD32" s="1077"/>
      <c r="BE32" s="1008" t="s">
        <v>395</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t="s">
        <v>397</v>
      </c>
      <c r="C33" s="1067"/>
      <c r="D33" s="1067"/>
      <c r="E33" s="1067"/>
      <c r="F33" s="1067"/>
      <c r="G33" s="1067"/>
      <c r="H33" s="1067"/>
      <c r="I33" s="1067"/>
      <c r="J33" s="1067"/>
      <c r="K33" s="1067"/>
      <c r="L33" s="1067"/>
      <c r="M33" s="1067"/>
      <c r="N33" s="1067"/>
      <c r="O33" s="1067"/>
      <c r="P33" s="1068"/>
      <c r="Q33" s="1074">
        <v>4381</v>
      </c>
      <c r="R33" s="1075"/>
      <c r="S33" s="1075"/>
      <c r="T33" s="1075"/>
      <c r="U33" s="1075"/>
      <c r="V33" s="1075">
        <v>4554</v>
      </c>
      <c r="W33" s="1075"/>
      <c r="X33" s="1075"/>
      <c r="Y33" s="1075"/>
      <c r="Z33" s="1075"/>
      <c r="AA33" s="1075">
        <v>-173</v>
      </c>
      <c r="AB33" s="1075"/>
      <c r="AC33" s="1075"/>
      <c r="AD33" s="1075"/>
      <c r="AE33" s="1076"/>
      <c r="AF33" s="1071">
        <v>202</v>
      </c>
      <c r="AG33" s="1072"/>
      <c r="AH33" s="1072"/>
      <c r="AI33" s="1072"/>
      <c r="AJ33" s="1073"/>
      <c r="AK33" s="1016">
        <v>2753</v>
      </c>
      <c r="AL33" s="1007"/>
      <c r="AM33" s="1007"/>
      <c r="AN33" s="1007"/>
      <c r="AO33" s="1007"/>
      <c r="AP33" s="1007">
        <v>35139</v>
      </c>
      <c r="AQ33" s="1007"/>
      <c r="AR33" s="1007"/>
      <c r="AS33" s="1007"/>
      <c r="AT33" s="1007"/>
      <c r="AU33" s="1007">
        <v>27900</v>
      </c>
      <c r="AV33" s="1007"/>
      <c r="AW33" s="1007"/>
      <c r="AX33" s="1007"/>
      <c r="AY33" s="1007"/>
      <c r="AZ33" s="1077" t="s">
        <v>566</v>
      </c>
      <c r="BA33" s="1077"/>
      <c r="BB33" s="1077"/>
      <c r="BC33" s="1077"/>
      <c r="BD33" s="1077"/>
      <c r="BE33" s="1008" t="s">
        <v>395</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t="s">
        <v>398</v>
      </c>
      <c r="C34" s="1067"/>
      <c r="D34" s="1067"/>
      <c r="E34" s="1067"/>
      <c r="F34" s="1067"/>
      <c r="G34" s="1067"/>
      <c r="H34" s="1067"/>
      <c r="I34" s="1067"/>
      <c r="J34" s="1067"/>
      <c r="K34" s="1067"/>
      <c r="L34" s="1067"/>
      <c r="M34" s="1067"/>
      <c r="N34" s="1067"/>
      <c r="O34" s="1067"/>
      <c r="P34" s="1068"/>
      <c r="Q34" s="1074">
        <v>691</v>
      </c>
      <c r="R34" s="1075"/>
      <c r="S34" s="1075"/>
      <c r="T34" s="1075"/>
      <c r="U34" s="1075"/>
      <c r="V34" s="1075">
        <v>707</v>
      </c>
      <c r="W34" s="1075"/>
      <c r="X34" s="1075"/>
      <c r="Y34" s="1075"/>
      <c r="Z34" s="1075"/>
      <c r="AA34" s="1075">
        <v>-16</v>
      </c>
      <c r="AB34" s="1075"/>
      <c r="AC34" s="1075"/>
      <c r="AD34" s="1075"/>
      <c r="AE34" s="1076"/>
      <c r="AF34" s="1071">
        <v>600</v>
      </c>
      <c r="AG34" s="1072"/>
      <c r="AH34" s="1072"/>
      <c r="AI34" s="1072"/>
      <c r="AJ34" s="1073"/>
      <c r="AK34" s="1016">
        <v>151</v>
      </c>
      <c r="AL34" s="1007"/>
      <c r="AM34" s="1007"/>
      <c r="AN34" s="1007"/>
      <c r="AO34" s="1007"/>
      <c r="AP34" s="1007">
        <v>394</v>
      </c>
      <c r="AQ34" s="1007"/>
      <c r="AR34" s="1007"/>
      <c r="AS34" s="1007"/>
      <c r="AT34" s="1007"/>
      <c r="AU34" s="1007">
        <v>235</v>
      </c>
      <c r="AV34" s="1007"/>
      <c r="AW34" s="1007"/>
      <c r="AX34" s="1007"/>
      <c r="AY34" s="1007"/>
      <c r="AZ34" s="1077" t="s">
        <v>554</v>
      </c>
      <c r="BA34" s="1077"/>
      <c r="BB34" s="1077"/>
      <c r="BC34" s="1077"/>
      <c r="BD34" s="1077"/>
      <c r="BE34" s="1008" t="s">
        <v>395</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t="s">
        <v>399</v>
      </c>
      <c r="C35" s="1067"/>
      <c r="D35" s="1067"/>
      <c r="E35" s="1067"/>
      <c r="F35" s="1067"/>
      <c r="G35" s="1067"/>
      <c r="H35" s="1067"/>
      <c r="I35" s="1067"/>
      <c r="J35" s="1067"/>
      <c r="K35" s="1067"/>
      <c r="L35" s="1067"/>
      <c r="M35" s="1067"/>
      <c r="N35" s="1067"/>
      <c r="O35" s="1067"/>
      <c r="P35" s="1068"/>
      <c r="Q35" s="1074">
        <v>98315</v>
      </c>
      <c r="R35" s="1075"/>
      <c r="S35" s="1075"/>
      <c r="T35" s="1075"/>
      <c r="U35" s="1075"/>
      <c r="V35" s="1075">
        <v>92878</v>
      </c>
      <c r="W35" s="1075"/>
      <c r="X35" s="1075"/>
      <c r="Y35" s="1075"/>
      <c r="Z35" s="1075"/>
      <c r="AA35" s="1075">
        <v>5438</v>
      </c>
      <c r="AB35" s="1075"/>
      <c r="AC35" s="1075"/>
      <c r="AD35" s="1075"/>
      <c r="AE35" s="1076"/>
      <c r="AF35" s="1071">
        <v>20208</v>
      </c>
      <c r="AG35" s="1072"/>
      <c r="AH35" s="1072"/>
      <c r="AI35" s="1072"/>
      <c r="AJ35" s="1073"/>
      <c r="AK35" s="1016">
        <v>2</v>
      </c>
      <c r="AL35" s="1007"/>
      <c r="AM35" s="1007"/>
      <c r="AN35" s="1007"/>
      <c r="AO35" s="1007"/>
      <c r="AP35" s="1007" t="s">
        <v>560</v>
      </c>
      <c r="AQ35" s="1007"/>
      <c r="AR35" s="1007"/>
      <c r="AS35" s="1007"/>
      <c r="AT35" s="1007"/>
      <c r="AU35" s="1007" t="s">
        <v>562</v>
      </c>
      <c r="AV35" s="1007"/>
      <c r="AW35" s="1007"/>
      <c r="AX35" s="1007"/>
      <c r="AY35" s="1007"/>
      <c r="AZ35" s="1077" t="s">
        <v>567</v>
      </c>
      <c r="BA35" s="1077"/>
      <c r="BB35" s="1077"/>
      <c r="BC35" s="1077"/>
      <c r="BD35" s="1077"/>
      <c r="BE35" s="1008" t="s">
        <v>395</v>
      </c>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t="s">
        <v>400</v>
      </c>
      <c r="C36" s="1067"/>
      <c r="D36" s="1067"/>
      <c r="E36" s="1067"/>
      <c r="F36" s="1067"/>
      <c r="G36" s="1067"/>
      <c r="H36" s="1067"/>
      <c r="I36" s="1067"/>
      <c r="J36" s="1067"/>
      <c r="K36" s="1067"/>
      <c r="L36" s="1067"/>
      <c r="M36" s="1067"/>
      <c r="N36" s="1067"/>
      <c r="O36" s="1067"/>
      <c r="P36" s="1068"/>
      <c r="Q36" s="1074">
        <v>33</v>
      </c>
      <c r="R36" s="1075"/>
      <c r="S36" s="1075"/>
      <c r="T36" s="1075"/>
      <c r="U36" s="1075"/>
      <c r="V36" s="1075">
        <v>33</v>
      </c>
      <c r="W36" s="1075"/>
      <c r="X36" s="1075"/>
      <c r="Y36" s="1075"/>
      <c r="Z36" s="1075"/>
      <c r="AA36" s="1075" t="s">
        <v>557</v>
      </c>
      <c r="AB36" s="1075"/>
      <c r="AC36" s="1075"/>
      <c r="AD36" s="1075"/>
      <c r="AE36" s="1076"/>
      <c r="AF36" s="1071" t="s">
        <v>122</v>
      </c>
      <c r="AG36" s="1072"/>
      <c r="AH36" s="1072"/>
      <c r="AI36" s="1072"/>
      <c r="AJ36" s="1073"/>
      <c r="AK36" s="1016">
        <v>25</v>
      </c>
      <c r="AL36" s="1007"/>
      <c r="AM36" s="1007"/>
      <c r="AN36" s="1007"/>
      <c r="AO36" s="1007"/>
      <c r="AP36" s="1007" t="s">
        <v>561</v>
      </c>
      <c r="AQ36" s="1007"/>
      <c r="AR36" s="1007"/>
      <c r="AS36" s="1007"/>
      <c r="AT36" s="1007"/>
      <c r="AU36" s="1007" t="s">
        <v>561</v>
      </c>
      <c r="AV36" s="1007"/>
      <c r="AW36" s="1007"/>
      <c r="AX36" s="1007"/>
      <c r="AY36" s="1007"/>
      <c r="AZ36" s="1077" t="s">
        <v>554</v>
      </c>
      <c r="BA36" s="1077"/>
      <c r="BB36" s="1077"/>
      <c r="BC36" s="1077"/>
      <c r="BD36" s="1077"/>
      <c r="BE36" s="1008" t="s">
        <v>401</v>
      </c>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402</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379</v>
      </c>
      <c r="B63" s="973" t="s">
        <v>403</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24303</v>
      </c>
      <c r="AG63" s="995"/>
      <c r="AH63" s="995"/>
      <c r="AI63" s="995"/>
      <c r="AJ63" s="1058"/>
      <c r="AK63" s="1059"/>
      <c r="AL63" s="999"/>
      <c r="AM63" s="999"/>
      <c r="AN63" s="999"/>
      <c r="AO63" s="999"/>
      <c r="AP63" s="995">
        <v>45482</v>
      </c>
      <c r="AQ63" s="995"/>
      <c r="AR63" s="995"/>
      <c r="AS63" s="995"/>
      <c r="AT63" s="995"/>
      <c r="AU63" s="995">
        <v>30304</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404</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405</v>
      </c>
      <c r="B66" s="1032"/>
      <c r="C66" s="1032"/>
      <c r="D66" s="1032"/>
      <c r="E66" s="1032"/>
      <c r="F66" s="1032"/>
      <c r="G66" s="1032"/>
      <c r="H66" s="1032"/>
      <c r="I66" s="1032"/>
      <c r="J66" s="1032"/>
      <c r="K66" s="1032"/>
      <c r="L66" s="1032"/>
      <c r="M66" s="1032"/>
      <c r="N66" s="1032"/>
      <c r="O66" s="1032"/>
      <c r="P66" s="1033"/>
      <c r="Q66" s="1037" t="s">
        <v>383</v>
      </c>
      <c r="R66" s="1038"/>
      <c r="S66" s="1038"/>
      <c r="T66" s="1038"/>
      <c r="U66" s="1039"/>
      <c r="V66" s="1037" t="s">
        <v>384</v>
      </c>
      <c r="W66" s="1038"/>
      <c r="X66" s="1038"/>
      <c r="Y66" s="1038"/>
      <c r="Z66" s="1039"/>
      <c r="AA66" s="1037" t="s">
        <v>385</v>
      </c>
      <c r="AB66" s="1038"/>
      <c r="AC66" s="1038"/>
      <c r="AD66" s="1038"/>
      <c r="AE66" s="1039"/>
      <c r="AF66" s="1043" t="s">
        <v>386</v>
      </c>
      <c r="AG66" s="1044"/>
      <c r="AH66" s="1044"/>
      <c r="AI66" s="1044"/>
      <c r="AJ66" s="1045"/>
      <c r="AK66" s="1037" t="s">
        <v>387</v>
      </c>
      <c r="AL66" s="1032"/>
      <c r="AM66" s="1032"/>
      <c r="AN66" s="1032"/>
      <c r="AO66" s="1033"/>
      <c r="AP66" s="1037" t="s">
        <v>388</v>
      </c>
      <c r="AQ66" s="1038"/>
      <c r="AR66" s="1038"/>
      <c r="AS66" s="1038"/>
      <c r="AT66" s="1039"/>
      <c r="AU66" s="1037" t="s">
        <v>406</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568</v>
      </c>
      <c r="C68" s="1022"/>
      <c r="D68" s="1022"/>
      <c r="E68" s="1022"/>
      <c r="F68" s="1022"/>
      <c r="G68" s="1022"/>
      <c r="H68" s="1022"/>
      <c r="I68" s="1022"/>
      <c r="J68" s="1022"/>
      <c r="K68" s="1022"/>
      <c r="L68" s="1022"/>
      <c r="M68" s="1022"/>
      <c r="N68" s="1022"/>
      <c r="O68" s="1022"/>
      <c r="P68" s="1023"/>
      <c r="Q68" s="1024">
        <v>127</v>
      </c>
      <c r="R68" s="1018"/>
      <c r="S68" s="1018"/>
      <c r="T68" s="1018"/>
      <c r="U68" s="1018"/>
      <c r="V68" s="1018">
        <v>122</v>
      </c>
      <c r="W68" s="1018"/>
      <c r="X68" s="1018"/>
      <c r="Y68" s="1018"/>
      <c r="Z68" s="1018"/>
      <c r="AA68" s="1018">
        <v>5</v>
      </c>
      <c r="AB68" s="1018"/>
      <c r="AC68" s="1018"/>
      <c r="AD68" s="1018"/>
      <c r="AE68" s="1018"/>
      <c r="AF68" s="1018">
        <v>5</v>
      </c>
      <c r="AG68" s="1018"/>
      <c r="AH68" s="1018"/>
      <c r="AI68" s="1018"/>
      <c r="AJ68" s="1018"/>
      <c r="AK68" s="1018">
        <v>40</v>
      </c>
      <c r="AL68" s="1018"/>
      <c r="AM68" s="1018"/>
      <c r="AN68" s="1018"/>
      <c r="AO68" s="1018"/>
      <c r="AP68" s="1018" t="s">
        <v>554</v>
      </c>
      <c r="AQ68" s="1018"/>
      <c r="AR68" s="1018"/>
      <c r="AS68" s="1018"/>
      <c r="AT68" s="1018"/>
      <c r="AU68" s="1018" t="s">
        <v>574</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570</v>
      </c>
      <c r="C69" s="1011"/>
      <c r="D69" s="1011"/>
      <c r="E69" s="1011"/>
      <c r="F69" s="1011"/>
      <c r="G69" s="1011"/>
      <c r="H69" s="1011"/>
      <c r="I69" s="1011"/>
      <c r="J69" s="1011"/>
      <c r="K69" s="1011"/>
      <c r="L69" s="1011"/>
      <c r="M69" s="1011"/>
      <c r="N69" s="1011"/>
      <c r="O69" s="1011"/>
      <c r="P69" s="1012"/>
      <c r="Q69" s="1013">
        <v>140745</v>
      </c>
      <c r="R69" s="1007"/>
      <c r="S69" s="1007"/>
      <c r="T69" s="1007"/>
      <c r="U69" s="1007"/>
      <c r="V69" s="1007">
        <v>139623</v>
      </c>
      <c r="W69" s="1007"/>
      <c r="X69" s="1007"/>
      <c r="Y69" s="1007"/>
      <c r="Z69" s="1007"/>
      <c r="AA69" s="1007">
        <v>1121</v>
      </c>
      <c r="AB69" s="1007"/>
      <c r="AC69" s="1007"/>
      <c r="AD69" s="1007"/>
      <c r="AE69" s="1007"/>
      <c r="AF69" s="1007">
        <v>206</v>
      </c>
      <c r="AG69" s="1007"/>
      <c r="AH69" s="1007"/>
      <c r="AI69" s="1007"/>
      <c r="AJ69" s="1007"/>
      <c r="AK69" s="1007">
        <v>773</v>
      </c>
      <c r="AL69" s="1007"/>
      <c r="AM69" s="1007"/>
      <c r="AN69" s="1007"/>
      <c r="AO69" s="1007"/>
      <c r="AP69" s="1007" t="s">
        <v>572</v>
      </c>
      <c r="AQ69" s="1007"/>
      <c r="AR69" s="1007"/>
      <c r="AS69" s="1007"/>
      <c r="AT69" s="1007"/>
      <c r="AU69" s="1007" t="s">
        <v>575</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569</v>
      </c>
      <c r="C70" s="1011"/>
      <c r="D70" s="1011"/>
      <c r="E70" s="1011"/>
      <c r="F70" s="1011"/>
      <c r="G70" s="1011"/>
      <c r="H70" s="1011"/>
      <c r="I70" s="1011"/>
      <c r="J70" s="1011"/>
      <c r="K70" s="1011"/>
      <c r="L70" s="1011"/>
      <c r="M70" s="1011"/>
      <c r="N70" s="1011"/>
      <c r="O70" s="1011"/>
      <c r="P70" s="1012"/>
      <c r="Q70" s="1013">
        <v>2877</v>
      </c>
      <c r="R70" s="1007"/>
      <c r="S70" s="1007"/>
      <c r="T70" s="1007"/>
      <c r="U70" s="1007"/>
      <c r="V70" s="1007">
        <v>2785</v>
      </c>
      <c r="W70" s="1007"/>
      <c r="X70" s="1007"/>
      <c r="Y70" s="1007"/>
      <c r="Z70" s="1007"/>
      <c r="AA70" s="1007">
        <v>92</v>
      </c>
      <c r="AB70" s="1007"/>
      <c r="AC70" s="1007"/>
      <c r="AD70" s="1007"/>
      <c r="AE70" s="1007"/>
      <c r="AF70" s="1007">
        <v>92</v>
      </c>
      <c r="AG70" s="1007"/>
      <c r="AH70" s="1007"/>
      <c r="AI70" s="1007"/>
      <c r="AJ70" s="1007"/>
      <c r="AK70" s="1007">
        <v>10</v>
      </c>
      <c r="AL70" s="1007"/>
      <c r="AM70" s="1007"/>
      <c r="AN70" s="1007"/>
      <c r="AO70" s="1007"/>
      <c r="AP70" s="1007" t="s">
        <v>573</v>
      </c>
      <c r="AQ70" s="1007"/>
      <c r="AR70" s="1007"/>
      <c r="AS70" s="1007"/>
      <c r="AT70" s="1007"/>
      <c r="AU70" s="1007" t="s">
        <v>575</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571</v>
      </c>
      <c r="C71" s="1011"/>
      <c r="D71" s="1011"/>
      <c r="E71" s="1011"/>
      <c r="F71" s="1011"/>
      <c r="G71" s="1011"/>
      <c r="H71" s="1011"/>
      <c r="I71" s="1011"/>
      <c r="J71" s="1011"/>
      <c r="K71" s="1011"/>
      <c r="L71" s="1011"/>
      <c r="M71" s="1011"/>
      <c r="N71" s="1011"/>
      <c r="O71" s="1011"/>
      <c r="P71" s="1012"/>
      <c r="Q71" s="1013">
        <v>21</v>
      </c>
      <c r="R71" s="1007"/>
      <c r="S71" s="1007"/>
      <c r="T71" s="1007"/>
      <c r="U71" s="1007"/>
      <c r="V71" s="1007">
        <v>20</v>
      </c>
      <c r="W71" s="1007"/>
      <c r="X71" s="1007"/>
      <c r="Y71" s="1007"/>
      <c r="Z71" s="1007"/>
      <c r="AA71" s="1007">
        <v>0</v>
      </c>
      <c r="AB71" s="1007"/>
      <c r="AC71" s="1007"/>
      <c r="AD71" s="1007"/>
      <c r="AE71" s="1007"/>
      <c r="AF71" s="1007">
        <v>0</v>
      </c>
      <c r="AG71" s="1007"/>
      <c r="AH71" s="1007"/>
      <c r="AI71" s="1007"/>
      <c r="AJ71" s="1007"/>
      <c r="AK71" s="1007">
        <v>0</v>
      </c>
      <c r="AL71" s="1007"/>
      <c r="AM71" s="1007"/>
      <c r="AN71" s="1007"/>
      <c r="AO71" s="1007"/>
      <c r="AP71" s="1007" t="s">
        <v>554</v>
      </c>
      <c r="AQ71" s="1007"/>
      <c r="AR71" s="1007"/>
      <c r="AS71" s="1007"/>
      <c r="AT71" s="1007"/>
      <c r="AU71" s="1007" t="s">
        <v>576</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379</v>
      </c>
      <c r="B88" s="973" t="s">
        <v>407</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303</v>
      </c>
      <c r="AG88" s="995"/>
      <c r="AH88" s="995"/>
      <c r="AI88" s="995"/>
      <c r="AJ88" s="995"/>
      <c r="AK88" s="999"/>
      <c r="AL88" s="999"/>
      <c r="AM88" s="999"/>
      <c r="AN88" s="999"/>
      <c r="AO88" s="999"/>
      <c r="AP88" s="995" t="s">
        <v>577</v>
      </c>
      <c r="AQ88" s="995"/>
      <c r="AR88" s="995"/>
      <c r="AS88" s="995"/>
      <c r="AT88" s="995"/>
      <c r="AU88" s="995" t="s">
        <v>577</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973" t="s">
        <v>408</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164</v>
      </c>
      <c r="CS102" s="989"/>
      <c r="CT102" s="989"/>
      <c r="CU102" s="989"/>
      <c r="CV102" s="990"/>
      <c r="CW102" s="988">
        <v>42</v>
      </c>
      <c r="CX102" s="989"/>
      <c r="CY102" s="989"/>
      <c r="CZ102" s="989"/>
      <c r="DA102" s="990"/>
      <c r="DB102" s="988"/>
      <c r="DC102" s="989"/>
      <c r="DD102" s="989"/>
      <c r="DE102" s="989"/>
      <c r="DF102" s="990"/>
      <c r="DG102" s="988">
        <v>2480</v>
      </c>
      <c r="DH102" s="989"/>
      <c r="DI102" s="989"/>
      <c r="DJ102" s="989"/>
      <c r="DK102" s="990"/>
      <c r="DL102" s="988"/>
      <c r="DM102" s="989"/>
      <c r="DN102" s="989"/>
      <c r="DO102" s="989"/>
      <c r="DP102" s="990"/>
      <c r="DQ102" s="988">
        <v>557</v>
      </c>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409</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410</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411</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412</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413</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414</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415</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416</v>
      </c>
      <c r="AB109" s="932"/>
      <c r="AC109" s="932"/>
      <c r="AD109" s="932"/>
      <c r="AE109" s="933"/>
      <c r="AF109" s="934" t="s">
        <v>417</v>
      </c>
      <c r="AG109" s="932"/>
      <c r="AH109" s="932"/>
      <c r="AI109" s="932"/>
      <c r="AJ109" s="933"/>
      <c r="AK109" s="934" t="s">
        <v>294</v>
      </c>
      <c r="AL109" s="932"/>
      <c r="AM109" s="932"/>
      <c r="AN109" s="932"/>
      <c r="AO109" s="933"/>
      <c r="AP109" s="934" t="s">
        <v>418</v>
      </c>
      <c r="AQ109" s="932"/>
      <c r="AR109" s="932"/>
      <c r="AS109" s="932"/>
      <c r="AT109" s="965"/>
      <c r="AU109" s="931" t="s">
        <v>415</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416</v>
      </c>
      <c r="BR109" s="932"/>
      <c r="BS109" s="932"/>
      <c r="BT109" s="932"/>
      <c r="BU109" s="933"/>
      <c r="BV109" s="934" t="s">
        <v>417</v>
      </c>
      <c r="BW109" s="932"/>
      <c r="BX109" s="932"/>
      <c r="BY109" s="932"/>
      <c r="BZ109" s="933"/>
      <c r="CA109" s="934" t="s">
        <v>294</v>
      </c>
      <c r="CB109" s="932"/>
      <c r="CC109" s="932"/>
      <c r="CD109" s="932"/>
      <c r="CE109" s="933"/>
      <c r="CF109" s="972" t="s">
        <v>418</v>
      </c>
      <c r="CG109" s="972"/>
      <c r="CH109" s="972"/>
      <c r="CI109" s="972"/>
      <c r="CJ109" s="972"/>
      <c r="CK109" s="934" t="s">
        <v>419</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416</v>
      </c>
      <c r="DH109" s="932"/>
      <c r="DI109" s="932"/>
      <c r="DJ109" s="932"/>
      <c r="DK109" s="933"/>
      <c r="DL109" s="934" t="s">
        <v>417</v>
      </c>
      <c r="DM109" s="932"/>
      <c r="DN109" s="932"/>
      <c r="DO109" s="932"/>
      <c r="DP109" s="933"/>
      <c r="DQ109" s="934" t="s">
        <v>294</v>
      </c>
      <c r="DR109" s="932"/>
      <c r="DS109" s="932"/>
      <c r="DT109" s="932"/>
      <c r="DU109" s="933"/>
      <c r="DV109" s="934" t="s">
        <v>418</v>
      </c>
      <c r="DW109" s="932"/>
      <c r="DX109" s="932"/>
      <c r="DY109" s="932"/>
      <c r="DZ109" s="965"/>
    </row>
    <row r="110" spans="1:131" s="218" customFormat="1" ht="26.25" customHeight="1" x14ac:dyDescent="0.2">
      <c r="A110" s="843" t="s">
        <v>420</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8315043</v>
      </c>
      <c r="AB110" s="925"/>
      <c r="AC110" s="925"/>
      <c r="AD110" s="925"/>
      <c r="AE110" s="926"/>
      <c r="AF110" s="927">
        <v>8231253</v>
      </c>
      <c r="AG110" s="925"/>
      <c r="AH110" s="925"/>
      <c r="AI110" s="925"/>
      <c r="AJ110" s="926"/>
      <c r="AK110" s="927">
        <v>8408216</v>
      </c>
      <c r="AL110" s="925"/>
      <c r="AM110" s="925"/>
      <c r="AN110" s="925"/>
      <c r="AO110" s="926"/>
      <c r="AP110" s="928">
        <v>29.2</v>
      </c>
      <c r="AQ110" s="929"/>
      <c r="AR110" s="929"/>
      <c r="AS110" s="929"/>
      <c r="AT110" s="930"/>
      <c r="AU110" s="966" t="s">
        <v>69</v>
      </c>
      <c r="AV110" s="967"/>
      <c r="AW110" s="967"/>
      <c r="AX110" s="967"/>
      <c r="AY110" s="967"/>
      <c r="AZ110" s="896" t="s">
        <v>421</v>
      </c>
      <c r="BA110" s="844"/>
      <c r="BB110" s="844"/>
      <c r="BC110" s="844"/>
      <c r="BD110" s="844"/>
      <c r="BE110" s="844"/>
      <c r="BF110" s="844"/>
      <c r="BG110" s="844"/>
      <c r="BH110" s="844"/>
      <c r="BI110" s="844"/>
      <c r="BJ110" s="844"/>
      <c r="BK110" s="844"/>
      <c r="BL110" s="844"/>
      <c r="BM110" s="844"/>
      <c r="BN110" s="844"/>
      <c r="BO110" s="844"/>
      <c r="BP110" s="845"/>
      <c r="BQ110" s="897">
        <v>87623315</v>
      </c>
      <c r="BR110" s="878"/>
      <c r="BS110" s="878"/>
      <c r="BT110" s="878"/>
      <c r="BU110" s="878"/>
      <c r="BV110" s="878">
        <v>87302287</v>
      </c>
      <c r="BW110" s="878"/>
      <c r="BX110" s="878"/>
      <c r="BY110" s="878"/>
      <c r="BZ110" s="878"/>
      <c r="CA110" s="878">
        <v>85684727</v>
      </c>
      <c r="CB110" s="878"/>
      <c r="CC110" s="878"/>
      <c r="CD110" s="878"/>
      <c r="CE110" s="878"/>
      <c r="CF110" s="902">
        <v>298</v>
      </c>
      <c r="CG110" s="903"/>
      <c r="CH110" s="903"/>
      <c r="CI110" s="903"/>
      <c r="CJ110" s="903"/>
      <c r="CK110" s="962" t="s">
        <v>422</v>
      </c>
      <c r="CL110" s="855"/>
      <c r="CM110" s="896" t="s">
        <v>423</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
      <c r="A111" s="810" t="s">
        <v>424</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425</v>
      </c>
      <c r="BA111" s="788"/>
      <c r="BB111" s="788"/>
      <c r="BC111" s="788"/>
      <c r="BD111" s="788"/>
      <c r="BE111" s="788"/>
      <c r="BF111" s="788"/>
      <c r="BG111" s="788"/>
      <c r="BH111" s="788"/>
      <c r="BI111" s="788"/>
      <c r="BJ111" s="788"/>
      <c r="BK111" s="788"/>
      <c r="BL111" s="788"/>
      <c r="BM111" s="788"/>
      <c r="BN111" s="788"/>
      <c r="BO111" s="788"/>
      <c r="BP111" s="789"/>
      <c r="BQ111" s="852">
        <v>1146736</v>
      </c>
      <c r="BR111" s="853"/>
      <c r="BS111" s="853"/>
      <c r="BT111" s="853"/>
      <c r="BU111" s="853"/>
      <c r="BV111" s="853">
        <v>1114318</v>
      </c>
      <c r="BW111" s="853"/>
      <c r="BX111" s="853"/>
      <c r="BY111" s="853"/>
      <c r="BZ111" s="853"/>
      <c r="CA111" s="853">
        <v>1094717</v>
      </c>
      <c r="CB111" s="853"/>
      <c r="CC111" s="853"/>
      <c r="CD111" s="853"/>
      <c r="CE111" s="853"/>
      <c r="CF111" s="911">
        <v>3.8</v>
      </c>
      <c r="CG111" s="912"/>
      <c r="CH111" s="912"/>
      <c r="CI111" s="912"/>
      <c r="CJ111" s="912"/>
      <c r="CK111" s="963"/>
      <c r="CL111" s="857"/>
      <c r="CM111" s="851" t="s">
        <v>426</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
      <c r="A112" s="948" t="s">
        <v>427</v>
      </c>
      <c r="B112" s="949"/>
      <c r="C112" s="788" t="s">
        <v>428</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429</v>
      </c>
      <c r="BA112" s="788"/>
      <c r="BB112" s="788"/>
      <c r="BC112" s="788"/>
      <c r="BD112" s="788"/>
      <c r="BE112" s="788"/>
      <c r="BF112" s="788"/>
      <c r="BG112" s="788"/>
      <c r="BH112" s="788"/>
      <c r="BI112" s="788"/>
      <c r="BJ112" s="788"/>
      <c r="BK112" s="788"/>
      <c r="BL112" s="788"/>
      <c r="BM112" s="788"/>
      <c r="BN112" s="788"/>
      <c r="BO112" s="788"/>
      <c r="BP112" s="789"/>
      <c r="BQ112" s="852">
        <v>31920669</v>
      </c>
      <c r="BR112" s="853"/>
      <c r="BS112" s="853"/>
      <c r="BT112" s="853"/>
      <c r="BU112" s="853"/>
      <c r="BV112" s="853">
        <v>31804120</v>
      </c>
      <c r="BW112" s="853"/>
      <c r="BX112" s="853"/>
      <c r="BY112" s="853"/>
      <c r="BZ112" s="853"/>
      <c r="CA112" s="853">
        <v>30304147</v>
      </c>
      <c r="CB112" s="853"/>
      <c r="CC112" s="853"/>
      <c r="CD112" s="853"/>
      <c r="CE112" s="853"/>
      <c r="CF112" s="911">
        <v>105.4</v>
      </c>
      <c r="CG112" s="912"/>
      <c r="CH112" s="912"/>
      <c r="CI112" s="912"/>
      <c r="CJ112" s="912"/>
      <c r="CK112" s="963"/>
      <c r="CL112" s="857"/>
      <c r="CM112" s="851" t="s">
        <v>430</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2">
      <c r="A113" s="950"/>
      <c r="B113" s="951"/>
      <c r="C113" s="788" t="s">
        <v>431</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2789659</v>
      </c>
      <c r="AB113" s="955"/>
      <c r="AC113" s="955"/>
      <c r="AD113" s="955"/>
      <c r="AE113" s="956"/>
      <c r="AF113" s="957">
        <v>2791708</v>
      </c>
      <c r="AG113" s="955"/>
      <c r="AH113" s="955"/>
      <c r="AI113" s="955"/>
      <c r="AJ113" s="956"/>
      <c r="AK113" s="957">
        <v>2613451</v>
      </c>
      <c r="AL113" s="955"/>
      <c r="AM113" s="955"/>
      <c r="AN113" s="955"/>
      <c r="AO113" s="956"/>
      <c r="AP113" s="958">
        <v>9.1</v>
      </c>
      <c r="AQ113" s="959"/>
      <c r="AR113" s="959"/>
      <c r="AS113" s="959"/>
      <c r="AT113" s="960"/>
      <c r="AU113" s="968"/>
      <c r="AV113" s="969"/>
      <c r="AW113" s="969"/>
      <c r="AX113" s="969"/>
      <c r="AY113" s="969"/>
      <c r="AZ113" s="851" t="s">
        <v>432</v>
      </c>
      <c r="BA113" s="788"/>
      <c r="BB113" s="788"/>
      <c r="BC113" s="788"/>
      <c r="BD113" s="788"/>
      <c r="BE113" s="788"/>
      <c r="BF113" s="788"/>
      <c r="BG113" s="788"/>
      <c r="BH113" s="788"/>
      <c r="BI113" s="788"/>
      <c r="BJ113" s="788"/>
      <c r="BK113" s="788"/>
      <c r="BL113" s="788"/>
      <c r="BM113" s="788"/>
      <c r="BN113" s="788"/>
      <c r="BO113" s="788"/>
      <c r="BP113" s="789"/>
      <c r="BQ113" s="852" t="s">
        <v>122</v>
      </c>
      <c r="BR113" s="853"/>
      <c r="BS113" s="853"/>
      <c r="BT113" s="853"/>
      <c r="BU113" s="853"/>
      <c r="BV113" s="853" t="s">
        <v>122</v>
      </c>
      <c r="BW113" s="853"/>
      <c r="BX113" s="853"/>
      <c r="BY113" s="853"/>
      <c r="BZ113" s="853"/>
      <c r="CA113" s="853" t="s">
        <v>122</v>
      </c>
      <c r="CB113" s="853"/>
      <c r="CC113" s="853"/>
      <c r="CD113" s="853"/>
      <c r="CE113" s="853"/>
      <c r="CF113" s="911" t="s">
        <v>122</v>
      </c>
      <c r="CG113" s="912"/>
      <c r="CH113" s="912"/>
      <c r="CI113" s="912"/>
      <c r="CJ113" s="912"/>
      <c r="CK113" s="963"/>
      <c r="CL113" s="857"/>
      <c r="CM113" s="851" t="s">
        <v>433</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
      <c r="A114" s="950"/>
      <c r="B114" s="951"/>
      <c r="C114" s="788" t="s">
        <v>434</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t="s">
        <v>122</v>
      </c>
      <c r="AB114" s="816"/>
      <c r="AC114" s="816"/>
      <c r="AD114" s="816"/>
      <c r="AE114" s="817"/>
      <c r="AF114" s="818" t="s">
        <v>122</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435</v>
      </c>
      <c r="BA114" s="788"/>
      <c r="BB114" s="788"/>
      <c r="BC114" s="788"/>
      <c r="BD114" s="788"/>
      <c r="BE114" s="788"/>
      <c r="BF114" s="788"/>
      <c r="BG114" s="788"/>
      <c r="BH114" s="788"/>
      <c r="BI114" s="788"/>
      <c r="BJ114" s="788"/>
      <c r="BK114" s="788"/>
      <c r="BL114" s="788"/>
      <c r="BM114" s="788"/>
      <c r="BN114" s="788"/>
      <c r="BO114" s="788"/>
      <c r="BP114" s="789"/>
      <c r="BQ114" s="852">
        <v>8817282</v>
      </c>
      <c r="BR114" s="853"/>
      <c r="BS114" s="853"/>
      <c r="BT114" s="853"/>
      <c r="BU114" s="853"/>
      <c r="BV114" s="853">
        <v>9167568</v>
      </c>
      <c r="BW114" s="853"/>
      <c r="BX114" s="853"/>
      <c r="BY114" s="853"/>
      <c r="BZ114" s="853"/>
      <c r="CA114" s="853">
        <v>9216209</v>
      </c>
      <c r="CB114" s="853"/>
      <c r="CC114" s="853"/>
      <c r="CD114" s="853"/>
      <c r="CE114" s="853"/>
      <c r="CF114" s="911">
        <v>32.1</v>
      </c>
      <c r="CG114" s="912"/>
      <c r="CH114" s="912"/>
      <c r="CI114" s="912"/>
      <c r="CJ114" s="912"/>
      <c r="CK114" s="963"/>
      <c r="CL114" s="857"/>
      <c r="CM114" s="851" t="s">
        <v>436</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
      <c r="A115" s="950"/>
      <c r="B115" s="951"/>
      <c r="C115" s="788" t="s">
        <v>437</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42754</v>
      </c>
      <c r="AB115" s="955"/>
      <c r="AC115" s="955"/>
      <c r="AD115" s="955"/>
      <c r="AE115" s="956"/>
      <c r="AF115" s="957">
        <v>32418</v>
      </c>
      <c r="AG115" s="955"/>
      <c r="AH115" s="955"/>
      <c r="AI115" s="955"/>
      <c r="AJ115" s="956"/>
      <c r="AK115" s="957">
        <v>19601</v>
      </c>
      <c r="AL115" s="955"/>
      <c r="AM115" s="955"/>
      <c r="AN115" s="955"/>
      <c r="AO115" s="956"/>
      <c r="AP115" s="958">
        <v>0.1</v>
      </c>
      <c r="AQ115" s="959"/>
      <c r="AR115" s="959"/>
      <c r="AS115" s="959"/>
      <c r="AT115" s="960"/>
      <c r="AU115" s="968"/>
      <c r="AV115" s="969"/>
      <c r="AW115" s="969"/>
      <c r="AX115" s="969"/>
      <c r="AY115" s="969"/>
      <c r="AZ115" s="851" t="s">
        <v>438</v>
      </c>
      <c r="BA115" s="788"/>
      <c r="BB115" s="788"/>
      <c r="BC115" s="788"/>
      <c r="BD115" s="788"/>
      <c r="BE115" s="788"/>
      <c r="BF115" s="788"/>
      <c r="BG115" s="788"/>
      <c r="BH115" s="788"/>
      <c r="BI115" s="788"/>
      <c r="BJ115" s="788"/>
      <c r="BK115" s="788"/>
      <c r="BL115" s="788"/>
      <c r="BM115" s="788"/>
      <c r="BN115" s="788"/>
      <c r="BO115" s="788"/>
      <c r="BP115" s="789"/>
      <c r="BQ115" s="852">
        <v>748546</v>
      </c>
      <c r="BR115" s="853"/>
      <c r="BS115" s="853"/>
      <c r="BT115" s="853"/>
      <c r="BU115" s="853"/>
      <c r="BV115" s="853">
        <v>647633</v>
      </c>
      <c r="BW115" s="853"/>
      <c r="BX115" s="853"/>
      <c r="BY115" s="853"/>
      <c r="BZ115" s="853"/>
      <c r="CA115" s="853">
        <v>556508</v>
      </c>
      <c r="CB115" s="853"/>
      <c r="CC115" s="853"/>
      <c r="CD115" s="853"/>
      <c r="CE115" s="853"/>
      <c r="CF115" s="911">
        <v>1.9</v>
      </c>
      <c r="CG115" s="912"/>
      <c r="CH115" s="912"/>
      <c r="CI115" s="912"/>
      <c r="CJ115" s="912"/>
      <c r="CK115" s="963"/>
      <c r="CL115" s="857"/>
      <c r="CM115" s="851" t="s">
        <v>439</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2">
      <c r="A116" s="952"/>
      <c r="B116" s="953"/>
      <c r="C116" s="875" t="s">
        <v>440</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441</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442</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443</v>
      </c>
      <c r="Z117" s="933"/>
      <c r="AA117" s="938">
        <v>11147456</v>
      </c>
      <c r="AB117" s="939"/>
      <c r="AC117" s="939"/>
      <c r="AD117" s="939"/>
      <c r="AE117" s="940"/>
      <c r="AF117" s="941">
        <v>11055379</v>
      </c>
      <c r="AG117" s="939"/>
      <c r="AH117" s="939"/>
      <c r="AI117" s="939"/>
      <c r="AJ117" s="940"/>
      <c r="AK117" s="941">
        <v>11041268</v>
      </c>
      <c r="AL117" s="939"/>
      <c r="AM117" s="939"/>
      <c r="AN117" s="939"/>
      <c r="AO117" s="940"/>
      <c r="AP117" s="942"/>
      <c r="AQ117" s="943"/>
      <c r="AR117" s="943"/>
      <c r="AS117" s="943"/>
      <c r="AT117" s="944"/>
      <c r="AU117" s="968"/>
      <c r="AV117" s="969"/>
      <c r="AW117" s="969"/>
      <c r="AX117" s="969"/>
      <c r="AY117" s="969"/>
      <c r="AZ117" s="899" t="s">
        <v>444</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445</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
      <c r="A118" s="931" t="s">
        <v>419</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416</v>
      </c>
      <c r="AB118" s="932"/>
      <c r="AC118" s="932"/>
      <c r="AD118" s="932"/>
      <c r="AE118" s="933"/>
      <c r="AF118" s="934" t="s">
        <v>417</v>
      </c>
      <c r="AG118" s="932"/>
      <c r="AH118" s="932"/>
      <c r="AI118" s="932"/>
      <c r="AJ118" s="933"/>
      <c r="AK118" s="934" t="s">
        <v>294</v>
      </c>
      <c r="AL118" s="932"/>
      <c r="AM118" s="932"/>
      <c r="AN118" s="932"/>
      <c r="AO118" s="933"/>
      <c r="AP118" s="935" t="s">
        <v>418</v>
      </c>
      <c r="AQ118" s="936"/>
      <c r="AR118" s="936"/>
      <c r="AS118" s="936"/>
      <c r="AT118" s="937"/>
      <c r="AU118" s="968"/>
      <c r="AV118" s="969"/>
      <c r="AW118" s="969"/>
      <c r="AX118" s="969"/>
      <c r="AY118" s="969"/>
      <c r="AZ118" s="874" t="s">
        <v>446</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447</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
      <c r="A119" s="854" t="s">
        <v>422</v>
      </c>
      <c r="B119" s="855"/>
      <c r="C119" s="896" t="s">
        <v>423</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448</v>
      </c>
      <c r="BP119" s="914"/>
      <c r="BQ119" s="915">
        <v>130256548</v>
      </c>
      <c r="BR119" s="881"/>
      <c r="BS119" s="881"/>
      <c r="BT119" s="881"/>
      <c r="BU119" s="881"/>
      <c r="BV119" s="881">
        <v>130035926</v>
      </c>
      <c r="BW119" s="881"/>
      <c r="BX119" s="881"/>
      <c r="BY119" s="881"/>
      <c r="BZ119" s="881"/>
      <c r="CA119" s="881">
        <v>126856308</v>
      </c>
      <c r="CB119" s="881"/>
      <c r="CC119" s="881"/>
      <c r="CD119" s="881"/>
      <c r="CE119" s="881"/>
      <c r="CF119" s="784"/>
      <c r="CG119" s="785"/>
      <c r="CH119" s="785"/>
      <c r="CI119" s="785"/>
      <c r="CJ119" s="870"/>
      <c r="CK119" s="964"/>
      <c r="CL119" s="859"/>
      <c r="CM119" s="874" t="s">
        <v>449</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1146736</v>
      </c>
      <c r="DH119" s="800"/>
      <c r="DI119" s="800"/>
      <c r="DJ119" s="800"/>
      <c r="DK119" s="801"/>
      <c r="DL119" s="802">
        <v>1114318</v>
      </c>
      <c r="DM119" s="800"/>
      <c r="DN119" s="800"/>
      <c r="DO119" s="800"/>
      <c r="DP119" s="801"/>
      <c r="DQ119" s="802">
        <v>1094717</v>
      </c>
      <c r="DR119" s="800"/>
      <c r="DS119" s="800"/>
      <c r="DT119" s="800"/>
      <c r="DU119" s="801"/>
      <c r="DV119" s="884">
        <v>3.8</v>
      </c>
      <c r="DW119" s="885"/>
      <c r="DX119" s="885"/>
      <c r="DY119" s="885"/>
      <c r="DZ119" s="886"/>
    </row>
    <row r="120" spans="1:130" s="218" customFormat="1" ht="26.25" customHeight="1" x14ac:dyDescent="0.2">
      <c r="A120" s="856"/>
      <c r="B120" s="857"/>
      <c r="C120" s="851" t="s">
        <v>426</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450</v>
      </c>
      <c r="AV120" s="917"/>
      <c r="AW120" s="917"/>
      <c r="AX120" s="917"/>
      <c r="AY120" s="918"/>
      <c r="AZ120" s="896" t="s">
        <v>451</v>
      </c>
      <c r="BA120" s="844"/>
      <c r="BB120" s="844"/>
      <c r="BC120" s="844"/>
      <c r="BD120" s="844"/>
      <c r="BE120" s="844"/>
      <c r="BF120" s="844"/>
      <c r="BG120" s="844"/>
      <c r="BH120" s="844"/>
      <c r="BI120" s="844"/>
      <c r="BJ120" s="844"/>
      <c r="BK120" s="844"/>
      <c r="BL120" s="844"/>
      <c r="BM120" s="844"/>
      <c r="BN120" s="844"/>
      <c r="BO120" s="844"/>
      <c r="BP120" s="845"/>
      <c r="BQ120" s="897">
        <v>22112143</v>
      </c>
      <c r="BR120" s="878"/>
      <c r="BS120" s="878"/>
      <c r="BT120" s="878"/>
      <c r="BU120" s="878"/>
      <c r="BV120" s="878">
        <v>24069312</v>
      </c>
      <c r="BW120" s="878"/>
      <c r="BX120" s="878"/>
      <c r="BY120" s="878"/>
      <c r="BZ120" s="878"/>
      <c r="CA120" s="878">
        <v>20156386</v>
      </c>
      <c r="CB120" s="878"/>
      <c r="CC120" s="878"/>
      <c r="CD120" s="878"/>
      <c r="CE120" s="878"/>
      <c r="CF120" s="902">
        <v>70.099999999999994</v>
      </c>
      <c r="CG120" s="903"/>
      <c r="CH120" s="903"/>
      <c r="CI120" s="903"/>
      <c r="CJ120" s="903"/>
      <c r="CK120" s="904" t="s">
        <v>452</v>
      </c>
      <c r="CL120" s="888"/>
      <c r="CM120" s="888"/>
      <c r="CN120" s="888"/>
      <c r="CO120" s="889"/>
      <c r="CP120" s="908" t="s">
        <v>397</v>
      </c>
      <c r="CQ120" s="909"/>
      <c r="CR120" s="909"/>
      <c r="CS120" s="909"/>
      <c r="CT120" s="909"/>
      <c r="CU120" s="909"/>
      <c r="CV120" s="909"/>
      <c r="CW120" s="909"/>
      <c r="CX120" s="909"/>
      <c r="CY120" s="909"/>
      <c r="CZ120" s="909"/>
      <c r="DA120" s="909"/>
      <c r="DB120" s="909"/>
      <c r="DC120" s="909"/>
      <c r="DD120" s="909"/>
      <c r="DE120" s="909"/>
      <c r="DF120" s="910"/>
      <c r="DG120" s="897">
        <v>29495189</v>
      </c>
      <c r="DH120" s="878"/>
      <c r="DI120" s="878"/>
      <c r="DJ120" s="878"/>
      <c r="DK120" s="878"/>
      <c r="DL120" s="878">
        <v>29271455</v>
      </c>
      <c r="DM120" s="878"/>
      <c r="DN120" s="878"/>
      <c r="DO120" s="878"/>
      <c r="DP120" s="878"/>
      <c r="DQ120" s="878">
        <v>27900387</v>
      </c>
      <c r="DR120" s="878"/>
      <c r="DS120" s="878"/>
      <c r="DT120" s="878"/>
      <c r="DU120" s="878"/>
      <c r="DV120" s="879">
        <v>97</v>
      </c>
      <c r="DW120" s="879"/>
      <c r="DX120" s="879"/>
      <c r="DY120" s="879"/>
      <c r="DZ120" s="880"/>
    </row>
    <row r="121" spans="1:130" s="218" customFormat="1" ht="26.25" customHeight="1" x14ac:dyDescent="0.2">
      <c r="A121" s="856"/>
      <c r="B121" s="857"/>
      <c r="C121" s="899" t="s">
        <v>453</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454</v>
      </c>
      <c r="BA121" s="788"/>
      <c r="BB121" s="788"/>
      <c r="BC121" s="788"/>
      <c r="BD121" s="788"/>
      <c r="BE121" s="788"/>
      <c r="BF121" s="788"/>
      <c r="BG121" s="788"/>
      <c r="BH121" s="788"/>
      <c r="BI121" s="788"/>
      <c r="BJ121" s="788"/>
      <c r="BK121" s="788"/>
      <c r="BL121" s="788"/>
      <c r="BM121" s="788"/>
      <c r="BN121" s="788"/>
      <c r="BO121" s="788"/>
      <c r="BP121" s="789"/>
      <c r="BQ121" s="852">
        <v>2385259</v>
      </c>
      <c r="BR121" s="853"/>
      <c r="BS121" s="853"/>
      <c r="BT121" s="853"/>
      <c r="BU121" s="853"/>
      <c r="BV121" s="853">
        <v>2185675</v>
      </c>
      <c r="BW121" s="853"/>
      <c r="BX121" s="853"/>
      <c r="BY121" s="853"/>
      <c r="BZ121" s="853"/>
      <c r="CA121" s="853">
        <v>3048724</v>
      </c>
      <c r="CB121" s="853"/>
      <c r="CC121" s="853"/>
      <c r="CD121" s="853"/>
      <c r="CE121" s="853"/>
      <c r="CF121" s="911">
        <v>10.6</v>
      </c>
      <c r="CG121" s="912"/>
      <c r="CH121" s="912"/>
      <c r="CI121" s="912"/>
      <c r="CJ121" s="912"/>
      <c r="CK121" s="905"/>
      <c r="CL121" s="891"/>
      <c r="CM121" s="891"/>
      <c r="CN121" s="891"/>
      <c r="CO121" s="892"/>
      <c r="CP121" s="871" t="s">
        <v>394</v>
      </c>
      <c r="CQ121" s="872"/>
      <c r="CR121" s="872"/>
      <c r="CS121" s="872"/>
      <c r="CT121" s="872"/>
      <c r="CU121" s="872"/>
      <c r="CV121" s="872"/>
      <c r="CW121" s="872"/>
      <c r="CX121" s="872"/>
      <c r="CY121" s="872"/>
      <c r="CZ121" s="872"/>
      <c r="DA121" s="872"/>
      <c r="DB121" s="872"/>
      <c r="DC121" s="872"/>
      <c r="DD121" s="872"/>
      <c r="DE121" s="872"/>
      <c r="DF121" s="873"/>
      <c r="DG121" s="852">
        <v>2200491</v>
      </c>
      <c r="DH121" s="853"/>
      <c r="DI121" s="853"/>
      <c r="DJ121" s="853"/>
      <c r="DK121" s="853"/>
      <c r="DL121" s="853">
        <v>2302041</v>
      </c>
      <c r="DM121" s="853"/>
      <c r="DN121" s="853"/>
      <c r="DO121" s="853"/>
      <c r="DP121" s="853"/>
      <c r="DQ121" s="853">
        <v>2168984</v>
      </c>
      <c r="DR121" s="853"/>
      <c r="DS121" s="853"/>
      <c r="DT121" s="853"/>
      <c r="DU121" s="853"/>
      <c r="DV121" s="830">
        <v>7.5</v>
      </c>
      <c r="DW121" s="830"/>
      <c r="DX121" s="830"/>
      <c r="DY121" s="830"/>
      <c r="DZ121" s="831"/>
    </row>
    <row r="122" spans="1:130" s="218" customFormat="1" ht="26.25" customHeight="1" x14ac:dyDescent="0.2">
      <c r="A122" s="856"/>
      <c r="B122" s="857"/>
      <c r="C122" s="851" t="s">
        <v>436</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455</v>
      </c>
      <c r="BA122" s="875"/>
      <c r="BB122" s="875"/>
      <c r="BC122" s="875"/>
      <c r="BD122" s="875"/>
      <c r="BE122" s="875"/>
      <c r="BF122" s="875"/>
      <c r="BG122" s="875"/>
      <c r="BH122" s="875"/>
      <c r="BI122" s="875"/>
      <c r="BJ122" s="875"/>
      <c r="BK122" s="875"/>
      <c r="BL122" s="875"/>
      <c r="BM122" s="875"/>
      <c r="BN122" s="875"/>
      <c r="BO122" s="875"/>
      <c r="BP122" s="876"/>
      <c r="BQ122" s="915">
        <v>74044742</v>
      </c>
      <c r="BR122" s="881"/>
      <c r="BS122" s="881"/>
      <c r="BT122" s="881"/>
      <c r="BU122" s="881"/>
      <c r="BV122" s="881">
        <v>72739146</v>
      </c>
      <c r="BW122" s="881"/>
      <c r="BX122" s="881"/>
      <c r="BY122" s="881"/>
      <c r="BZ122" s="881"/>
      <c r="CA122" s="881">
        <v>69836398</v>
      </c>
      <c r="CB122" s="881"/>
      <c r="CC122" s="881"/>
      <c r="CD122" s="881"/>
      <c r="CE122" s="881"/>
      <c r="CF122" s="882">
        <v>242.9</v>
      </c>
      <c r="CG122" s="883"/>
      <c r="CH122" s="883"/>
      <c r="CI122" s="883"/>
      <c r="CJ122" s="883"/>
      <c r="CK122" s="905"/>
      <c r="CL122" s="891"/>
      <c r="CM122" s="891"/>
      <c r="CN122" s="891"/>
      <c r="CO122" s="892"/>
      <c r="CP122" s="871" t="s">
        <v>398</v>
      </c>
      <c r="CQ122" s="872"/>
      <c r="CR122" s="872"/>
      <c r="CS122" s="872"/>
      <c r="CT122" s="872"/>
      <c r="CU122" s="872"/>
      <c r="CV122" s="872"/>
      <c r="CW122" s="872"/>
      <c r="CX122" s="872"/>
      <c r="CY122" s="872"/>
      <c r="CZ122" s="872"/>
      <c r="DA122" s="872"/>
      <c r="DB122" s="872"/>
      <c r="DC122" s="872"/>
      <c r="DD122" s="872"/>
      <c r="DE122" s="872"/>
      <c r="DF122" s="873"/>
      <c r="DG122" s="852">
        <v>224989</v>
      </c>
      <c r="DH122" s="853"/>
      <c r="DI122" s="853"/>
      <c r="DJ122" s="853"/>
      <c r="DK122" s="853"/>
      <c r="DL122" s="853">
        <v>230624</v>
      </c>
      <c r="DM122" s="853"/>
      <c r="DN122" s="853"/>
      <c r="DO122" s="853"/>
      <c r="DP122" s="853"/>
      <c r="DQ122" s="853">
        <v>234776</v>
      </c>
      <c r="DR122" s="853"/>
      <c r="DS122" s="853"/>
      <c r="DT122" s="853"/>
      <c r="DU122" s="853"/>
      <c r="DV122" s="830">
        <v>0.8</v>
      </c>
      <c r="DW122" s="830"/>
      <c r="DX122" s="830"/>
      <c r="DY122" s="830"/>
      <c r="DZ122" s="831"/>
    </row>
    <row r="123" spans="1:130" s="218" customFormat="1" ht="26.25" customHeight="1" x14ac:dyDescent="0.2">
      <c r="A123" s="856"/>
      <c r="B123" s="857"/>
      <c r="C123" s="851" t="s">
        <v>442</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456</v>
      </c>
      <c r="BP123" s="914"/>
      <c r="BQ123" s="868">
        <v>98542144</v>
      </c>
      <c r="BR123" s="869"/>
      <c r="BS123" s="869"/>
      <c r="BT123" s="869"/>
      <c r="BU123" s="869"/>
      <c r="BV123" s="869">
        <v>98994133</v>
      </c>
      <c r="BW123" s="869"/>
      <c r="BX123" s="869"/>
      <c r="BY123" s="869"/>
      <c r="BZ123" s="869"/>
      <c r="CA123" s="869">
        <v>93041508</v>
      </c>
      <c r="CB123" s="869"/>
      <c r="CC123" s="869"/>
      <c r="CD123" s="869"/>
      <c r="CE123" s="869"/>
      <c r="CF123" s="784"/>
      <c r="CG123" s="785"/>
      <c r="CH123" s="785"/>
      <c r="CI123" s="785"/>
      <c r="CJ123" s="870"/>
      <c r="CK123" s="905"/>
      <c r="CL123" s="891"/>
      <c r="CM123" s="891"/>
      <c r="CN123" s="891"/>
      <c r="CO123" s="892"/>
      <c r="CP123" s="871" t="s">
        <v>399</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5">
      <c r="A124" s="856"/>
      <c r="B124" s="857"/>
      <c r="C124" s="851" t="s">
        <v>445</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457</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114.4</v>
      </c>
      <c r="BR124" s="867"/>
      <c r="BS124" s="867"/>
      <c r="BT124" s="867"/>
      <c r="BU124" s="867"/>
      <c r="BV124" s="867">
        <v>111.1</v>
      </c>
      <c r="BW124" s="867"/>
      <c r="BX124" s="867"/>
      <c r="BY124" s="867"/>
      <c r="BZ124" s="867"/>
      <c r="CA124" s="867">
        <v>117.5</v>
      </c>
      <c r="CB124" s="867"/>
      <c r="CC124" s="867"/>
      <c r="CD124" s="867"/>
      <c r="CE124" s="867"/>
      <c r="CF124" s="762"/>
      <c r="CG124" s="763"/>
      <c r="CH124" s="763"/>
      <c r="CI124" s="763"/>
      <c r="CJ124" s="898"/>
      <c r="CK124" s="906"/>
      <c r="CL124" s="906"/>
      <c r="CM124" s="906"/>
      <c r="CN124" s="906"/>
      <c r="CO124" s="907"/>
      <c r="CP124" s="871" t="s">
        <v>458</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2">
      <c r="A125" s="856"/>
      <c r="B125" s="857"/>
      <c r="C125" s="851" t="s">
        <v>447</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v>42754</v>
      </c>
      <c r="AB125" s="816"/>
      <c r="AC125" s="816"/>
      <c r="AD125" s="816"/>
      <c r="AE125" s="817"/>
      <c r="AF125" s="818">
        <v>32418</v>
      </c>
      <c r="AG125" s="816"/>
      <c r="AH125" s="816"/>
      <c r="AI125" s="816"/>
      <c r="AJ125" s="817"/>
      <c r="AK125" s="818">
        <v>19601</v>
      </c>
      <c r="AL125" s="816"/>
      <c r="AM125" s="816"/>
      <c r="AN125" s="816"/>
      <c r="AO125" s="817"/>
      <c r="AP125" s="860">
        <v>0.1</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459</v>
      </c>
      <c r="CL125" s="888"/>
      <c r="CM125" s="888"/>
      <c r="CN125" s="888"/>
      <c r="CO125" s="889"/>
      <c r="CP125" s="896" t="s">
        <v>460</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5">
      <c r="A126" s="856"/>
      <c r="B126" s="857"/>
      <c r="C126" s="851" t="s">
        <v>449</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461</v>
      </c>
      <c r="CQ126" s="788"/>
      <c r="CR126" s="788"/>
      <c r="CS126" s="788"/>
      <c r="CT126" s="788"/>
      <c r="CU126" s="788"/>
      <c r="CV126" s="788"/>
      <c r="CW126" s="788"/>
      <c r="CX126" s="788"/>
      <c r="CY126" s="788"/>
      <c r="CZ126" s="788"/>
      <c r="DA126" s="788"/>
      <c r="DB126" s="788"/>
      <c r="DC126" s="788"/>
      <c r="DD126" s="788"/>
      <c r="DE126" s="788"/>
      <c r="DF126" s="789"/>
      <c r="DG126" s="852">
        <v>748546</v>
      </c>
      <c r="DH126" s="853"/>
      <c r="DI126" s="853"/>
      <c r="DJ126" s="853"/>
      <c r="DK126" s="853"/>
      <c r="DL126" s="853">
        <v>647633</v>
      </c>
      <c r="DM126" s="853"/>
      <c r="DN126" s="853"/>
      <c r="DO126" s="853"/>
      <c r="DP126" s="853"/>
      <c r="DQ126" s="853">
        <v>556508</v>
      </c>
      <c r="DR126" s="853"/>
      <c r="DS126" s="853"/>
      <c r="DT126" s="853"/>
      <c r="DU126" s="853"/>
      <c r="DV126" s="830">
        <v>1.9</v>
      </c>
      <c r="DW126" s="830"/>
      <c r="DX126" s="830"/>
      <c r="DY126" s="830"/>
      <c r="DZ126" s="831"/>
    </row>
    <row r="127" spans="1:130" s="218" customFormat="1" ht="26.25" customHeight="1" x14ac:dyDescent="0.2">
      <c r="A127" s="858"/>
      <c r="B127" s="859"/>
      <c r="C127" s="874" t="s">
        <v>462</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463</v>
      </c>
      <c r="AY127" s="848"/>
      <c r="AZ127" s="848"/>
      <c r="BA127" s="848"/>
      <c r="BB127" s="848"/>
      <c r="BC127" s="848"/>
      <c r="BD127" s="848"/>
      <c r="BE127" s="849"/>
      <c r="BF127" s="847" t="s">
        <v>464</v>
      </c>
      <c r="BG127" s="848"/>
      <c r="BH127" s="848"/>
      <c r="BI127" s="848"/>
      <c r="BJ127" s="848"/>
      <c r="BK127" s="848"/>
      <c r="BL127" s="849"/>
      <c r="BM127" s="847" t="s">
        <v>465</v>
      </c>
      <c r="BN127" s="848"/>
      <c r="BO127" s="848"/>
      <c r="BP127" s="848"/>
      <c r="BQ127" s="848"/>
      <c r="BR127" s="848"/>
      <c r="BS127" s="849"/>
      <c r="BT127" s="847" t="s">
        <v>466</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467</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5">
      <c r="A128" s="832" t="s">
        <v>468</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469</v>
      </c>
      <c r="X128" s="834"/>
      <c r="Y128" s="834"/>
      <c r="Z128" s="835"/>
      <c r="AA128" s="836">
        <v>252040</v>
      </c>
      <c r="AB128" s="837"/>
      <c r="AC128" s="837"/>
      <c r="AD128" s="837"/>
      <c r="AE128" s="838"/>
      <c r="AF128" s="839">
        <v>249357</v>
      </c>
      <c r="AG128" s="837"/>
      <c r="AH128" s="837"/>
      <c r="AI128" s="837"/>
      <c r="AJ128" s="838"/>
      <c r="AK128" s="839">
        <v>211907</v>
      </c>
      <c r="AL128" s="837"/>
      <c r="AM128" s="837"/>
      <c r="AN128" s="837"/>
      <c r="AO128" s="838"/>
      <c r="AP128" s="840"/>
      <c r="AQ128" s="841"/>
      <c r="AR128" s="841"/>
      <c r="AS128" s="841"/>
      <c r="AT128" s="842"/>
      <c r="AU128" s="220"/>
      <c r="AV128" s="220"/>
      <c r="AW128" s="220"/>
      <c r="AX128" s="843" t="s">
        <v>470</v>
      </c>
      <c r="AY128" s="844"/>
      <c r="AZ128" s="844"/>
      <c r="BA128" s="844"/>
      <c r="BB128" s="844"/>
      <c r="BC128" s="844"/>
      <c r="BD128" s="844"/>
      <c r="BE128" s="845"/>
      <c r="BF128" s="822" t="s">
        <v>122</v>
      </c>
      <c r="BG128" s="823"/>
      <c r="BH128" s="823"/>
      <c r="BI128" s="823"/>
      <c r="BJ128" s="823"/>
      <c r="BK128" s="823"/>
      <c r="BL128" s="846"/>
      <c r="BM128" s="822">
        <v>11.59</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471</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472</v>
      </c>
      <c r="X129" s="813"/>
      <c r="Y129" s="813"/>
      <c r="Z129" s="814"/>
      <c r="AA129" s="815">
        <v>34709384</v>
      </c>
      <c r="AB129" s="816"/>
      <c r="AC129" s="816"/>
      <c r="AD129" s="816"/>
      <c r="AE129" s="817"/>
      <c r="AF129" s="818">
        <v>34670896</v>
      </c>
      <c r="AG129" s="816"/>
      <c r="AH129" s="816"/>
      <c r="AI129" s="816"/>
      <c r="AJ129" s="817"/>
      <c r="AK129" s="818">
        <v>35447284</v>
      </c>
      <c r="AL129" s="816"/>
      <c r="AM129" s="816"/>
      <c r="AN129" s="816"/>
      <c r="AO129" s="817"/>
      <c r="AP129" s="819"/>
      <c r="AQ129" s="820"/>
      <c r="AR129" s="820"/>
      <c r="AS129" s="820"/>
      <c r="AT129" s="821"/>
      <c r="AU129" s="221"/>
      <c r="AV129" s="221"/>
      <c r="AW129" s="221"/>
      <c r="AX129" s="787" t="s">
        <v>473</v>
      </c>
      <c r="AY129" s="788"/>
      <c r="AZ129" s="788"/>
      <c r="BA129" s="788"/>
      <c r="BB129" s="788"/>
      <c r="BC129" s="788"/>
      <c r="BD129" s="788"/>
      <c r="BE129" s="789"/>
      <c r="BF129" s="806" t="s">
        <v>122</v>
      </c>
      <c r="BG129" s="807"/>
      <c r="BH129" s="807"/>
      <c r="BI129" s="807"/>
      <c r="BJ129" s="807"/>
      <c r="BK129" s="807"/>
      <c r="BL129" s="808"/>
      <c r="BM129" s="806">
        <v>16.59</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474</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475</v>
      </c>
      <c r="X130" s="813"/>
      <c r="Y130" s="813"/>
      <c r="Z130" s="814"/>
      <c r="AA130" s="815">
        <v>7001869</v>
      </c>
      <c r="AB130" s="816"/>
      <c r="AC130" s="816"/>
      <c r="AD130" s="816"/>
      <c r="AE130" s="817"/>
      <c r="AF130" s="818">
        <v>6747992</v>
      </c>
      <c r="AG130" s="816"/>
      <c r="AH130" s="816"/>
      <c r="AI130" s="816"/>
      <c r="AJ130" s="817"/>
      <c r="AK130" s="818">
        <v>6693188</v>
      </c>
      <c r="AL130" s="816"/>
      <c r="AM130" s="816"/>
      <c r="AN130" s="816"/>
      <c r="AO130" s="817"/>
      <c r="AP130" s="819"/>
      <c r="AQ130" s="820"/>
      <c r="AR130" s="820"/>
      <c r="AS130" s="820"/>
      <c r="AT130" s="821"/>
      <c r="AU130" s="221"/>
      <c r="AV130" s="221"/>
      <c r="AW130" s="221"/>
      <c r="AX130" s="787" t="s">
        <v>476</v>
      </c>
      <c r="AY130" s="788"/>
      <c r="AZ130" s="788"/>
      <c r="BA130" s="788"/>
      <c r="BB130" s="788"/>
      <c r="BC130" s="788"/>
      <c r="BD130" s="788"/>
      <c r="BE130" s="789"/>
      <c r="BF130" s="790">
        <v>14.3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477</v>
      </c>
      <c r="X131" s="797"/>
      <c r="Y131" s="797"/>
      <c r="Z131" s="798"/>
      <c r="AA131" s="799">
        <v>27707515</v>
      </c>
      <c r="AB131" s="800"/>
      <c r="AC131" s="800"/>
      <c r="AD131" s="800"/>
      <c r="AE131" s="801"/>
      <c r="AF131" s="802">
        <v>27922904</v>
      </c>
      <c r="AG131" s="800"/>
      <c r="AH131" s="800"/>
      <c r="AI131" s="800"/>
      <c r="AJ131" s="801"/>
      <c r="AK131" s="802">
        <v>28754096</v>
      </c>
      <c r="AL131" s="800"/>
      <c r="AM131" s="800"/>
      <c r="AN131" s="800"/>
      <c r="AO131" s="801"/>
      <c r="AP131" s="803"/>
      <c r="AQ131" s="804"/>
      <c r="AR131" s="804"/>
      <c r="AS131" s="804"/>
      <c r="AT131" s="805"/>
      <c r="AU131" s="221"/>
      <c r="AV131" s="221"/>
      <c r="AW131" s="221"/>
      <c r="AX131" s="765" t="s">
        <v>478</v>
      </c>
      <c r="AY131" s="766"/>
      <c r="AZ131" s="766"/>
      <c r="BA131" s="766"/>
      <c r="BB131" s="766"/>
      <c r="BC131" s="766"/>
      <c r="BD131" s="766"/>
      <c r="BE131" s="767"/>
      <c r="BF131" s="768">
        <v>117.5</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479</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480</v>
      </c>
      <c r="W132" s="778"/>
      <c r="X132" s="778"/>
      <c r="Y132" s="778"/>
      <c r="Z132" s="779"/>
      <c r="AA132" s="780">
        <v>14.05231397</v>
      </c>
      <c r="AB132" s="781"/>
      <c r="AC132" s="781"/>
      <c r="AD132" s="781"/>
      <c r="AE132" s="782"/>
      <c r="AF132" s="783">
        <v>14.53297981</v>
      </c>
      <c r="AG132" s="781"/>
      <c r="AH132" s="781"/>
      <c r="AI132" s="781"/>
      <c r="AJ132" s="782"/>
      <c r="AK132" s="783">
        <v>14.38463932</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481</v>
      </c>
      <c r="W133" s="757"/>
      <c r="X133" s="757"/>
      <c r="Y133" s="757"/>
      <c r="Z133" s="758"/>
      <c r="AA133" s="759">
        <v>12.6</v>
      </c>
      <c r="AB133" s="760"/>
      <c r="AC133" s="760"/>
      <c r="AD133" s="760"/>
      <c r="AE133" s="761"/>
      <c r="AF133" s="759">
        <v>13.5</v>
      </c>
      <c r="AG133" s="760"/>
      <c r="AH133" s="760"/>
      <c r="AI133" s="760"/>
      <c r="AJ133" s="761"/>
      <c r="AK133" s="759">
        <v>14.3</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yiFgB07JQgQDZWsDjmnBQT3MXWOrv7AYHPA4afmM2orDYMHMfyvaiAJ9A5FDQ0vZtT6al/Rd2n0ILUI8Y9el6g==" saltValue="2zuLfv03/PWzte39VnjKX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482</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t3wqbTcO2Y6DtgAbWBTy3cEHn3JlkSLjiXEA1mok2xLqV604Hv3mOflfZYmuSQHHNFdD/mIN0U8mcrOIgX3kGQ==" saltValue="i/T66raT/yh+q4ZkZm4g2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BOjVbFg4Va9k2FVRBqqpSKBnADMZTaNK0TMkkf1HDuUO9JvJda2samQxuFDjjIL63QxOx0cU2uGox0ZGM1Ilg==" saltValue="VeQnimisYxkdtJhCXQD74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483</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484</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66" t="s">
        <v>485</v>
      </c>
      <c r="AP7" s="260"/>
      <c r="AQ7" s="261" t="s">
        <v>486</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67"/>
      <c r="AP8" s="266" t="s">
        <v>487</v>
      </c>
      <c r="AQ8" s="267" t="s">
        <v>488</v>
      </c>
      <c r="AR8" s="268" t="s">
        <v>489</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78" t="s">
        <v>490</v>
      </c>
      <c r="AL9" s="1179"/>
      <c r="AM9" s="1179"/>
      <c r="AN9" s="1180"/>
      <c r="AO9" s="269">
        <v>11165691</v>
      </c>
      <c r="AP9" s="269">
        <v>98039</v>
      </c>
      <c r="AQ9" s="270">
        <v>81492</v>
      </c>
      <c r="AR9" s="271">
        <v>20.3</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78" t="s">
        <v>491</v>
      </c>
      <c r="AL10" s="1179"/>
      <c r="AM10" s="1179"/>
      <c r="AN10" s="1180"/>
      <c r="AO10" s="272">
        <v>498</v>
      </c>
      <c r="AP10" s="272">
        <v>4</v>
      </c>
      <c r="AQ10" s="273">
        <v>7524</v>
      </c>
      <c r="AR10" s="274">
        <v>-99.9</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78" t="s">
        <v>492</v>
      </c>
      <c r="AL11" s="1179"/>
      <c r="AM11" s="1179"/>
      <c r="AN11" s="1180"/>
      <c r="AO11" s="272">
        <v>7429</v>
      </c>
      <c r="AP11" s="272">
        <v>65</v>
      </c>
      <c r="AQ11" s="273">
        <v>1686</v>
      </c>
      <c r="AR11" s="274">
        <v>-96.1</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78" t="s">
        <v>493</v>
      </c>
      <c r="AL12" s="1179"/>
      <c r="AM12" s="1179"/>
      <c r="AN12" s="1180"/>
      <c r="AO12" s="272" t="s">
        <v>494</v>
      </c>
      <c r="AP12" s="272" t="s">
        <v>494</v>
      </c>
      <c r="AQ12" s="273" t="s">
        <v>494</v>
      </c>
      <c r="AR12" s="274" t="s">
        <v>494</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78" t="s">
        <v>495</v>
      </c>
      <c r="AL13" s="1179"/>
      <c r="AM13" s="1179"/>
      <c r="AN13" s="1180"/>
      <c r="AO13" s="272">
        <v>253971</v>
      </c>
      <c r="AP13" s="272">
        <v>2230</v>
      </c>
      <c r="AQ13" s="273">
        <v>2399</v>
      </c>
      <c r="AR13" s="274">
        <v>-7</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78" t="s">
        <v>496</v>
      </c>
      <c r="AL14" s="1179"/>
      <c r="AM14" s="1179"/>
      <c r="AN14" s="1180"/>
      <c r="AO14" s="272">
        <v>153493</v>
      </c>
      <c r="AP14" s="272">
        <v>1348</v>
      </c>
      <c r="AQ14" s="273">
        <v>2696</v>
      </c>
      <c r="AR14" s="274">
        <v>-50</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81" t="s">
        <v>497</v>
      </c>
      <c r="AL15" s="1182"/>
      <c r="AM15" s="1182"/>
      <c r="AN15" s="1183"/>
      <c r="AO15" s="272">
        <v>-708583</v>
      </c>
      <c r="AP15" s="272">
        <v>-6222</v>
      </c>
      <c r="AQ15" s="273">
        <v>-5149</v>
      </c>
      <c r="AR15" s="274">
        <v>20.8</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81" t="s">
        <v>177</v>
      </c>
      <c r="AL16" s="1182"/>
      <c r="AM16" s="1182"/>
      <c r="AN16" s="1183"/>
      <c r="AO16" s="272">
        <v>10872499</v>
      </c>
      <c r="AP16" s="272">
        <v>95465</v>
      </c>
      <c r="AQ16" s="273">
        <v>90648</v>
      </c>
      <c r="AR16" s="274">
        <v>5.3</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498</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499</v>
      </c>
      <c r="AP20" s="281" t="s">
        <v>500</v>
      </c>
      <c r="AQ20" s="282" t="s">
        <v>501</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84" t="s">
        <v>502</v>
      </c>
      <c r="AL21" s="1185"/>
      <c r="AM21" s="1185"/>
      <c r="AN21" s="1186"/>
      <c r="AO21" s="285">
        <v>10.039999999999999</v>
      </c>
      <c r="AP21" s="286">
        <v>8.09</v>
      </c>
      <c r="AQ21" s="287">
        <v>1.95</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84" t="s">
        <v>503</v>
      </c>
      <c r="AL22" s="1185"/>
      <c r="AM22" s="1185"/>
      <c r="AN22" s="1186"/>
      <c r="AO22" s="290">
        <v>97.8</v>
      </c>
      <c r="AP22" s="291">
        <v>97.7</v>
      </c>
      <c r="AQ22" s="292">
        <v>0.1</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77" t="s">
        <v>504</v>
      </c>
      <c r="B26" s="1177"/>
      <c r="C26" s="1177"/>
      <c r="D26" s="1177"/>
      <c r="E26" s="1177"/>
      <c r="F26" s="1177"/>
      <c r="G26" s="1177"/>
      <c r="H26" s="1177"/>
      <c r="I26" s="1177"/>
      <c r="J26" s="1177"/>
      <c r="K26" s="1177"/>
      <c r="L26" s="1177"/>
      <c r="M26" s="1177"/>
      <c r="N26" s="1177"/>
      <c r="O26" s="1177"/>
      <c r="P26" s="1177"/>
      <c r="Q26" s="1177"/>
      <c r="R26" s="1177"/>
      <c r="S26" s="1177"/>
      <c r="T26" s="1177"/>
      <c r="U26" s="1177"/>
      <c r="V26" s="1177"/>
      <c r="W26" s="1177"/>
      <c r="X26" s="1177"/>
      <c r="Y26" s="1177"/>
      <c r="Z26" s="1177"/>
      <c r="AA26" s="1177"/>
      <c r="AB26" s="1177"/>
      <c r="AC26" s="1177"/>
      <c r="AD26" s="1177"/>
      <c r="AE26" s="1177"/>
      <c r="AF26" s="1177"/>
      <c r="AG26" s="1177"/>
      <c r="AH26" s="1177"/>
      <c r="AI26" s="1177"/>
      <c r="AJ26" s="1177"/>
      <c r="AK26" s="1177"/>
      <c r="AL26" s="1177"/>
      <c r="AM26" s="1177"/>
      <c r="AN26" s="1177"/>
      <c r="AO26" s="1177"/>
      <c r="AP26" s="1177"/>
      <c r="AQ26" s="1177"/>
      <c r="AR26" s="1177"/>
      <c r="AS26" s="1177"/>
      <c r="AT26" s="255"/>
    </row>
    <row r="27" spans="1:46" ht="13" x14ac:dyDescent="0.2">
      <c r="A27" s="297"/>
      <c r="AO27" s="250"/>
      <c r="AP27" s="250"/>
      <c r="AQ27" s="250"/>
      <c r="AR27" s="250"/>
      <c r="AS27" s="250"/>
      <c r="AT27" s="250"/>
    </row>
    <row r="28" spans="1:46" ht="16.5" x14ac:dyDescent="0.2">
      <c r="A28" s="251" t="s">
        <v>505</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506</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66" t="s">
        <v>485</v>
      </c>
      <c r="AP30" s="260"/>
      <c r="AQ30" s="261" t="s">
        <v>486</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67"/>
      <c r="AP31" s="266" t="s">
        <v>487</v>
      </c>
      <c r="AQ31" s="267" t="s">
        <v>488</v>
      </c>
      <c r="AR31" s="268" t="s">
        <v>489</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8" t="s">
        <v>507</v>
      </c>
      <c r="AL32" s="1169"/>
      <c r="AM32" s="1169"/>
      <c r="AN32" s="1170"/>
      <c r="AO32" s="300">
        <v>8408216</v>
      </c>
      <c r="AP32" s="300">
        <v>73828</v>
      </c>
      <c r="AQ32" s="301">
        <v>58155</v>
      </c>
      <c r="AR32" s="302">
        <v>27</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8" t="s">
        <v>508</v>
      </c>
      <c r="AL33" s="1169"/>
      <c r="AM33" s="1169"/>
      <c r="AN33" s="1170"/>
      <c r="AO33" s="300" t="s">
        <v>494</v>
      </c>
      <c r="AP33" s="300" t="s">
        <v>494</v>
      </c>
      <c r="AQ33" s="301" t="s">
        <v>494</v>
      </c>
      <c r="AR33" s="302" t="s">
        <v>494</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8" t="s">
        <v>509</v>
      </c>
      <c r="AL34" s="1169"/>
      <c r="AM34" s="1169"/>
      <c r="AN34" s="1170"/>
      <c r="AO34" s="300" t="s">
        <v>494</v>
      </c>
      <c r="AP34" s="300" t="s">
        <v>494</v>
      </c>
      <c r="AQ34" s="301">
        <v>24</v>
      </c>
      <c r="AR34" s="302" t="s">
        <v>494</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8" t="s">
        <v>510</v>
      </c>
      <c r="AL35" s="1169"/>
      <c r="AM35" s="1169"/>
      <c r="AN35" s="1170"/>
      <c r="AO35" s="300">
        <v>2613451</v>
      </c>
      <c r="AP35" s="300">
        <v>22947</v>
      </c>
      <c r="AQ35" s="301">
        <v>14569</v>
      </c>
      <c r="AR35" s="302">
        <v>57.5</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8" t="s">
        <v>511</v>
      </c>
      <c r="AL36" s="1169"/>
      <c r="AM36" s="1169"/>
      <c r="AN36" s="1170"/>
      <c r="AO36" s="300" t="s">
        <v>494</v>
      </c>
      <c r="AP36" s="300" t="s">
        <v>494</v>
      </c>
      <c r="AQ36" s="301">
        <v>839</v>
      </c>
      <c r="AR36" s="302" t="s">
        <v>494</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8" t="s">
        <v>512</v>
      </c>
      <c r="AL37" s="1169"/>
      <c r="AM37" s="1169"/>
      <c r="AN37" s="1170"/>
      <c r="AO37" s="300">
        <v>19601</v>
      </c>
      <c r="AP37" s="300">
        <v>172</v>
      </c>
      <c r="AQ37" s="301">
        <v>496</v>
      </c>
      <c r="AR37" s="302">
        <v>-65.3</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71" t="s">
        <v>513</v>
      </c>
      <c r="AL38" s="1172"/>
      <c r="AM38" s="1172"/>
      <c r="AN38" s="1173"/>
      <c r="AO38" s="303" t="s">
        <v>494</v>
      </c>
      <c r="AP38" s="303" t="s">
        <v>494</v>
      </c>
      <c r="AQ38" s="304">
        <v>2</v>
      </c>
      <c r="AR38" s="292" t="s">
        <v>494</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71" t="s">
        <v>514</v>
      </c>
      <c r="AL39" s="1172"/>
      <c r="AM39" s="1172"/>
      <c r="AN39" s="1173"/>
      <c r="AO39" s="300">
        <v>-211907</v>
      </c>
      <c r="AP39" s="300">
        <v>-1861</v>
      </c>
      <c r="AQ39" s="301">
        <v>-3924</v>
      </c>
      <c r="AR39" s="302">
        <v>-52.6</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8" t="s">
        <v>515</v>
      </c>
      <c r="AL40" s="1169"/>
      <c r="AM40" s="1169"/>
      <c r="AN40" s="1170"/>
      <c r="AO40" s="300">
        <v>-6693188</v>
      </c>
      <c r="AP40" s="300">
        <v>-58769</v>
      </c>
      <c r="AQ40" s="301">
        <v>-49778</v>
      </c>
      <c r="AR40" s="302">
        <v>18.100000000000001</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4" t="s">
        <v>287</v>
      </c>
      <c r="AL41" s="1175"/>
      <c r="AM41" s="1175"/>
      <c r="AN41" s="1176"/>
      <c r="AO41" s="300">
        <v>4136173</v>
      </c>
      <c r="AP41" s="300">
        <v>36317</v>
      </c>
      <c r="AQ41" s="301">
        <v>20383</v>
      </c>
      <c r="AR41" s="302">
        <v>78.2</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516</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517</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485</v>
      </c>
      <c r="AN49" s="1163" t="s">
        <v>518</v>
      </c>
      <c r="AO49" s="1164"/>
      <c r="AP49" s="1164"/>
      <c r="AQ49" s="1164"/>
      <c r="AR49" s="1165"/>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519</v>
      </c>
      <c r="AO50" s="317" t="s">
        <v>520</v>
      </c>
      <c r="AP50" s="318" t="s">
        <v>521</v>
      </c>
      <c r="AQ50" s="319" t="s">
        <v>522</v>
      </c>
      <c r="AR50" s="320" t="s">
        <v>523</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524</v>
      </c>
      <c r="AL51" s="313"/>
      <c r="AM51" s="321">
        <v>9919762</v>
      </c>
      <c r="AN51" s="322">
        <v>82755</v>
      </c>
      <c r="AO51" s="323">
        <v>6.5</v>
      </c>
      <c r="AP51" s="324">
        <v>72756</v>
      </c>
      <c r="AQ51" s="325">
        <v>1</v>
      </c>
      <c r="AR51" s="326">
        <v>5.5</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525</v>
      </c>
      <c r="AM52" s="329">
        <v>6716342</v>
      </c>
      <c r="AN52" s="330">
        <v>56031</v>
      </c>
      <c r="AO52" s="331">
        <v>22.7</v>
      </c>
      <c r="AP52" s="332">
        <v>32117</v>
      </c>
      <c r="AQ52" s="333">
        <v>-5.9</v>
      </c>
      <c r="AR52" s="334">
        <v>28.6</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526</v>
      </c>
      <c r="AL53" s="313"/>
      <c r="AM53" s="321">
        <v>15675133</v>
      </c>
      <c r="AN53" s="322">
        <v>132391</v>
      </c>
      <c r="AO53" s="323">
        <v>60</v>
      </c>
      <c r="AP53" s="324">
        <v>62281</v>
      </c>
      <c r="AQ53" s="325">
        <v>-14.4</v>
      </c>
      <c r="AR53" s="326">
        <v>74.400000000000006</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525</v>
      </c>
      <c r="AM54" s="329">
        <v>11969417</v>
      </c>
      <c r="AN54" s="330">
        <v>101093</v>
      </c>
      <c r="AO54" s="331">
        <v>80.400000000000006</v>
      </c>
      <c r="AP54" s="332">
        <v>38152</v>
      </c>
      <c r="AQ54" s="333">
        <v>18.8</v>
      </c>
      <c r="AR54" s="334">
        <v>61.6</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527</v>
      </c>
      <c r="AL55" s="313"/>
      <c r="AM55" s="321">
        <v>11066123</v>
      </c>
      <c r="AN55" s="322">
        <v>94605</v>
      </c>
      <c r="AO55" s="323">
        <v>-28.5</v>
      </c>
      <c r="AP55" s="324">
        <v>58940</v>
      </c>
      <c r="AQ55" s="325">
        <v>-5.4</v>
      </c>
      <c r="AR55" s="326">
        <v>-23.1</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525</v>
      </c>
      <c r="AM56" s="329">
        <v>7558761</v>
      </c>
      <c r="AN56" s="330">
        <v>64620</v>
      </c>
      <c r="AO56" s="331">
        <v>-36.1</v>
      </c>
      <c r="AP56" s="332">
        <v>33486</v>
      </c>
      <c r="AQ56" s="333">
        <v>-12.2</v>
      </c>
      <c r="AR56" s="334">
        <v>-23.9</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528</v>
      </c>
      <c r="AL57" s="313"/>
      <c r="AM57" s="321">
        <v>10003410</v>
      </c>
      <c r="AN57" s="322">
        <v>86628</v>
      </c>
      <c r="AO57" s="323">
        <v>-8.4</v>
      </c>
      <c r="AP57" s="324">
        <v>57336</v>
      </c>
      <c r="AQ57" s="325">
        <v>-2.7</v>
      </c>
      <c r="AR57" s="326">
        <v>-5.7</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525</v>
      </c>
      <c r="AM58" s="329">
        <v>8200319</v>
      </c>
      <c r="AN58" s="330">
        <v>71014</v>
      </c>
      <c r="AO58" s="331">
        <v>9.9</v>
      </c>
      <c r="AP58" s="332">
        <v>34481</v>
      </c>
      <c r="AQ58" s="333">
        <v>3</v>
      </c>
      <c r="AR58" s="334">
        <v>6.9</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529</v>
      </c>
      <c r="AL59" s="313"/>
      <c r="AM59" s="321">
        <v>11270911</v>
      </c>
      <c r="AN59" s="322">
        <v>98963</v>
      </c>
      <c r="AO59" s="323">
        <v>14.2</v>
      </c>
      <c r="AP59" s="324">
        <v>69665</v>
      </c>
      <c r="AQ59" s="325">
        <v>21.5</v>
      </c>
      <c r="AR59" s="326">
        <v>-7.3</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525</v>
      </c>
      <c r="AM60" s="329">
        <v>8677082</v>
      </c>
      <c r="AN60" s="330">
        <v>76188</v>
      </c>
      <c r="AO60" s="331">
        <v>7.3</v>
      </c>
      <c r="AP60" s="332">
        <v>39225</v>
      </c>
      <c r="AQ60" s="333">
        <v>13.8</v>
      </c>
      <c r="AR60" s="334">
        <v>-6.5</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530</v>
      </c>
      <c r="AL61" s="335"/>
      <c r="AM61" s="336">
        <v>11587068</v>
      </c>
      <c r="AN61" s="337">
        <v>99068</v>
      </c>
      <c r="AO61" s="338">
        <v>8.8000000000000007</v>
      </c>
      <c r="AP61" s="339">
        <v>64196</v>
      </c>
      <c r="AQ61" s="340">
        <v>0</v>
      </c>
      <c r="AR61" s="326">
        <v>8.8000000000000007</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525</v>
      </c>
      <c r="AM62" s="329">
        <v>8624384</v>
      </c>
      <c r="AN62" s="330">
        <v>73789</v>
      </c>
      <c r="AO62" s="331">
        <v>16.8</v>
      </c>
      <c r="AP62" s="332">
        <v>35492</v>
      </c>
      <c r="AQ62" s="333">
        <v>3.5</v>
      </c>
      <c r="AR62" s="334">
        <v>13.3</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wNTVHLrNCq7wUZLxqxT7iszWzusvyCEmjkKcFpsjJHuz6xC05vcqJq4KS3Qkge7sXtL9o4iT0erOgp+dnjgFIA==" saltValue="FkIGq+ijbg+lywiSJwMSn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482</v>
      </c>
    </row>
    <row r="120" spans="125:125" ht="13.5" hidden="1" customHeight="1" x14ac:dyDescent="0.2"/>
    <row r="121" spans="125:125" ht="13.5" hidden="1" customHeight="1" x14ac:dyDescent="0.2">
      <c r="DU121" s="247"/>
    </row>
  </sheetData>
  <sheetProtection algorithmName="SHA-512" hashValue="l8/DVsrJUn6GFlrfCnW2u6pP56t74dY+Ir7FJbwqPWGwmXP7unez8niOzvZng0LrHgRfP2J/cOlfE+/di7vrNQ==" saltValue="ns3OyLns6/Aa5I5+8cQon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90" zoomScaleNormal="9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482</v>
      </c>
    </row>
  </sheetData>
  <sheetProtection algorithmName="SHA-512" hashValue="dQtzxSi21SY6hDsOFzkhUvByAh1GJO+++NjdHnw0Fmlw0HFOIABfB9ZYqXSo2fs4QBHyHJpE9xyuhIqTywpy3w==" saltValue="GKej3ocDhJ7/TxikIC7h4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532</v>
      </c>
      <c r="G46" s="8" t="s">
        <v>533</v>
      </c>
      <c r="H46" s="8" t="s">
        <v>534</v>
      </c>
      <c r="I46" s="8" t="s">
        <v>535</v>
      </c>
      <c r="J46" s="9" t="s">
        <v>536</v>
      </c>
    </row>
    <row r="47" spans="2:10" ht="57.75" customHeight="1" x14ac:dyDescent="0.2">
      <c r="B47" s="10"/>
      <c r="C47" s="1187" t="s">
        <v>3</v>
      </c>
      <c r="D47" s="1187"/>
      <c r="E47" s="1188"/>
      <c r="F47" s="11">
        <v>3.32</v>
      </c>
      <c r="G47" s="12">
        <v>8.7899999999999991</v>
      </c>
      <c r="H47" s="12">
        <v>9.5299999999999994</v>
      </c>
      <c r="I47" s="12">
        <v>10.4</v>
      </c>
      <c r="J47" s="13">
        <v>5.32</v>
      </c>
    </row>
    <row r="48" spans="2:10" ht="57.75" customHeight="1" x14ac:dyDescent="0.2">
      <c r="B48" s="14"/>
      <c r="C48" s="1189" t="s">
        <v>4</v>
      </c>
      <c r="D48" s="1189"/>
      <c r="E48" s="1190"/>
      <c r="F48" s="15">
        <v>4.59</v>
      </c>
      <c r="G48" s="16">
        <v>4.3099999999999996</v>
      </c>
      <c r="H48" s="16">
        <v>6.31</v>
      </c>
      <c r="I48" s="16">
        <v>2.14</v>
      </c>
      <c r="J48" s="17">
        <v>5.04</v>
      </c>
    </row>
    <row r="49" spans="2:10" ht="57.75" customHeight="1" thickBot="1" x14ac:dyDescent="0.25">
      <c r="B49" s="18"/>
      <c r="C49" s="1191" t="s">
        <v>5</v>
      </c>
      <c r="D49" s="1191"/>
      <c r="E49" s="1192"/>
      <c r="F49" s="19">
        <v>0.68</v>
      </c>
      <c r="G49" s="20">
        <v>3.17</v>
      </c>
      <c r="H49" s="20">
        <v>0.16</v>
      </c>
      <c r="I49" s="20" t="s">
        <v>537</v>
      </c>
      <c r="J49" s="21" t="s">
        <v>538</v>
      </c>
    </row>
    <row r="50" spans="2:10" ht="13" x14ac:dyDescent="0.2"/>
  </sheetData>
  <sheetProtection algorithmName="SHA-512" hashValue="6a+GuGf26wdU0/NnG7OMlyKIail7QuZ3zmafASGr50gZuRwzHUzeuS/gXvLEESZJbjnP+uM33yi4fjHDYWg3EQ==" saltValue="sqBprIS5XoYfbMHs4xtoY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2">
      <c r="A34" s="22"/>
      <c r="B34" s="31"/>
      <c r="C34" s="1199" t="s">
        <v>539</v>
      </c>
      <c r="D34" s="1199"/>
      <c r="E34" s="1200"/>
      <c r="F34" s="32">
        <v>16.27</v>
      </c>
      <c r="G34" s="33">
        <v>19.309999999999999</v>
      </c>
      <c r="H34" s="33">
        <v>33.11</v>
      </c>
      <c r="I34" s="33">
        <v>47.71</v>
      </c>
      <c r="J34" s="34">
        <v>57</v>
      </c>
      <c r="K34" s="22"/>
      <c r="L34" s="22"/>
      <c r="M34" s="22"/>
      <c r="N34" s="22"/>
      <c r="O34" s="22"/>
      <c r="P34" s="22"/>
    </row>
    <row r="35" spans="1:16" ht="39" customHeight="1" x14ac:dyDescent="0.2">
      <c r="A35" s="22"/>
      <c r="B35" s="35"/>
      <c r="C35" s="1193" t="s">
        <v>540</v>
      </c>
      <c r="D35" s="1194"/>
      <c r="E35" s="1195"/>
      <c r="F35" s="36">
        <v>6.08</v>
      </c>
      <c r="G35" s="37">
        <v>6.71</v>
      </c>
      <c r="H35" s="37">
        <v>7.1</v>
      </c>
      <c r="I35" s="37">
        <v>6.99</v>
      </c>
      <c r="J35" s="38">
        <v>6.7</v>
      </c>
      <c r="K35" s="22"/>
      <c r="L35" s="22"/>
      <c r="M35" s="22"/>
      <c r="N35" s="22"/>
      <c r="O35" s="22"/>
      <c r="P35" s="22"/>
    </row>
    <row r="36" spans="1:16" ht="39" customHeight="1" x14ac:dyDescent="0.2">
      <c r="A36" s="22"/>
      <c r="B36" s="35"/>
      <c r="C36" s="1193" t="s">
        <v>541</v>
      </c>
      <c r="D36" s="1194"/>
      <c r="E36" s="1195"/>
      <c r="F36" s="36">
        <v>4.46</v>
      </c>
      <c r="G36" s="37">
        <v>4.21</v>
      </c>
      <c r="H36" s="37">
        <v>6.22</v>
      </c>
      <c r="I36" s="37">
        <v>2</v>
      </c>
      <c r="J36" s="38">
        <v>4.6100000000000003</v>
      </c>
      <c r="K36" s="22"/>
      <c r="L36" s="22"/>
      <c r="M36" s="22"/>
      <c r="N36" s="22"/>
      <c r="O36" s="22"/>
      <c r="P36" s="22"/>
    </row>
    <row r="37" spans="1:16" ht="39" customHeight="1" x14ac:dyDescent="0.2">
      <c r="A37" s="22"/>
      <c r="B37" s="35"/>
      <c r="C37" s="1193" t="s">
        <v>542</v>
      </c>
      <c r="D37" s="1194"/>
      <c r="E37" s="1195"/>
      <c r="F37" s="36">
        <v>1.54</v>
      </c>
      <c r="G37" s="37">
        <v>1.58</v>
      </c>
      <c r="H37" s="37">
        <v>1.62</v>
      </c>
      <c r="I37" s="37">
        <v>1.74</v>
      </c>
      <c r="J37" s="38">
        <v>1.69</v>
      </c>
      <c r="K37" s="22"/>
      <c r="L37" s="22"/>
      <c r="M37" s="22"/>
      <c r="N37" s="22"/>
      <c r="O37" s="22"/>
      <c r="P37" s="22"/>
    </row>
    <row r="38" spans="1:16" ht="39" customHeight="1" x14ac:dyDescent="0.2">
      <c r="A38" s="22"/>
      <c r="B38" s="35"/>
      <c r="C38" s="1193" t="s">
        <v>543</v>
      </c>
      <c r="D38" s="1194"/>
      <c r="E38" s="1195"/>
      <c r="F38" s="36">
        <v>0.79</v>
      </c>
      <c r="G38" s="37">
        <v>1.1499999999999999</v>
      </c>
      <c r="H38" s="37">
        <v>0.69</v>
      </c>
      <c r="I38" s="37">
        <v>1.26</v>
      </c>
      <c r="J38" s="38">
        <v>1.33</v>
      </c>
      <c r="K38" s="22"/>
      <c r="L38" s="22"/>
      <c r="M38" s="22"/>
      <c r="N38" s="22"/>
      <c r="O38" s="22"/>
      <c r="P38" s="22"/>
    </row>
    <row r="39" spans="1:16" ht="39" customHeight="1" x14ac:dyDescent="0.2">
      <c r="A39" s="22"/>
      <c r="B39" s="35"/>
      <c r="C39" s="1193" t="s">
        <v>544</v>
      </c>
      <c r="D39" s="1194"/>
      <c r="E39" s="1195"/>
      <c r="F39" s="36">
        <v>0.4</v>
      </c>
      <c r="G39" s="37">
        <v>0.45</v>
      </c>
      <c r="H39" s="37">
        <v>0.56999999999999995</v>
      </c>
      <c r="I39" s="37">
        <v>0.64</v>
      </c>
      <c r="J39" s="38">
        <v>0.76</v>
      </c>
      <c r="K39" s="22"/>
      <c r="L39" s="22"/>
      <c r="M39" s="22"/>
      <c r="N39" s="22"/>
      <c r="O39" s="22"/>
      <c r="P39" s="22"/>
    </row>
    <row r="40" spans="1:16" ht="39" customHeight="1" x14ac:dyDescent="0.2">
      <c r="A40" s="22"/>
      <c r="B40" s="35"/>
      <c r="C40" s="1193" t="s">
        <v>545</v>
      </c>
      <c r="D40" s="1194"/>
      <c r="E40" s="1195"/>
      <c r="F40" s="36">
        <v>1.1200000000000001</v>
      </c>
      <c r="G40" s="37">
        <v>0.99</v>
      </c>
      <c r="H40" s="37">
        <v>1.18</v>
      </c>
      <c r="I40" s="37">
        <v>1.06</v>
      </c>
      <c r="J40" s="38">
        <v>0.56000000000000005</v>
      </c>
      <c r="K40" s="22"/>
      <c r="L40" s="22"/>
      <c r="M40" s="22"/>
      <c r="N40" s="22"/>
      <c r="O40" s="22"/>
      <c r="P40" s="22"/>
    </row>
    <row r="41" spans="1:16" ht="39" customHeight="1" x14ac:dyDescent="0.2">
      <c r="A41" s="22"/>
      <c r="B41" s="35"/>
      <c r="C41" s="1193" t="s">
        <v>546</v>
      </c>
      <c r="D41" s="1194"/>
      <c r="E41" s="1195"/>
      <c r="F41" s="36">
        <v>0.71</v>
      </c>
      <c r="G41" s="37">
        <v>1.31</v>
      </c>
      <c r="H41" s="37">
        <v>1.28</v>
      </c>
      <c r="I41" s="37">
        <v>0.46</v>
      </c>
      <c r="J41" s="38">
        <v>0.48</v>
      </c>
      <c r="K41" s="22"/>
      <c r="L41" s="22"/>
      <c r="M41" s="22"/>
      <c r="N41" s="22"/>
      <c r="O41" s="22"/>
      <c r="P41" s="22"/>
    </row>
    <row r="42" spans="1:16" ht="39" customHeight="1" x14ac:dyDescent="0.2">
      <c r="A42" s="22"/>
      <c r="B42" s="39"/>
      <c r="C42" s="1193" t="s">
        <v>547</v>
      </c>
      <c r="D42" s="1194"/>
      <c r="E42" s="1195"/>
      <c r="F42" s="36" t="s">
        <v>494</v>
      </c>
      <c r="G42" s="37" t="s">
        <v>494</v>
      </c>
      <c r="H42" s="37" t="s">
        <v>494</v>
      </c>
      <c r="I42" s="37" t="s">
        <v>494</v>
      </c>
      <c r="J42" s="38" t="s">
        <v>494</v>
      </c>
      <c r="K42" s="22"/>
      <c r="L42" s="22"/>
      <c r="M42" s="22"/>
      <c r="N42" s="22"/>
      <c r="O42" s="22"/>
      <c r="P42" s="22"/>
    </row>
    <row r="43" spans="1:16" ht="39" customHeight="1" thickBot="1" x14ac:dyDescent="0.25">
      <c r="A43" s="22"/>
      <c r="B43" s="40"/>
      <c r="C43" s="1196" t="s">
        <v>548</v>
      </c>
      <c r="D43" s="1197"/>
      <c r="E43" s="1198"/>
      <c r="F43" s="41">
        <v>0.13</v>
      </c>
      <c r="G43" s="42">
        <v>0.1</v>
      </c>
      <c r="H43" s="42">
        <v>0.11</v>
      </c>
      <c r="I43" s="42">
        <v>0.14000000000000001</v>
      </c>
      <c r="J43" s="43">
        <v>0.43</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0VsnW4/mmENvUHc17BExaR8z7ddz95/AWoXrUd2KRrV5KgQuBzIZcEaC3GrrmsIj0503nzTmpIsJ7fuVd9V/w==" saltValue="nnLABD/Ah3H2XjLgrgMlb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532</v>
      </c>
      <c r="L44" s="56" t="s">
        <v>533</v>
      </c>
      <c r="M44" s="56" t="s">
        <v>534</v>
      </c>
      <c r="N44" s="56" t="s">
        <v>535</v>
      </c>
      <c r="O44" s="57" t="s">
        <v>536</v>
      </c>
      <c r="P44" s="48"/>
      <c r="Q44" s="48"/>
      <c r="R44" s="48"/>
      <c r="S44" s="48"/>
      <c r="T44" s="48"/>
      <c r="U44" s="48"/>
    </row>
    <row r="45" spans="1:21" ht="30.75" customHeight="1" x14ac:dyDescent="0.2">
      <c r="A45" s="48"/>
      <c r="B45" s="1224" t="s">
        <v>9</v>
      </c>
      <c r="C45" s="1225"/>
      <c r="D45" s="58"/>
      <c r="E45" s="1230" t="s">
        <v>10</v>
      </c>
      <c r="F45" s="1230"/>
      <c r="G45" s="1230"/>
      <c r="H45" s="1230"/>
      <c r="I45" s="1230"/>
      <c r="J45" s="1231"/>
      <c r="K45" s="59">
        <v>7998</v>
      </c>
      <c r="L45" s="60">
        <v>8027</v>
      </c>
      <c r="M45" s="60">
        <v>8315</v>
      </c>
      <c r="N45" s="60">
        <v>8231</v>
      </c>
      <c r="O45" s="61">
        <v>8408</v>
      </c>
      <c r="P45" s="48"/>
      <c r="Q45" s="48"/>
      <c r="R45" s="48"/>
      <c r="S45" s="48"/>
      <c r="T45" s="48"/>
      <c r="U45" s="48"/>
    </row>
    <row r="46" spans="1:21" ht="30.75" customHeight="1" x14ac:dyDescent="0.2">
      <c r="A46" s="48"/>
      <c r="B46" s="1226"/>
      <c r="C46" s="1227"/>
      <c r="D46" s="62"/>
      <c r="E46" s="1203" t="s">
        <v>11</v>
      </c>
      <c r="F46" s="1203"/>
      <c r="G46" s="1203"/>
      <c r="H46" s="1203"/>
      <c r="I46" s="1203"/>
      <c r="J46" s="1204"/>
      <c r="K46" s="63" t="s">
        <v>494</v>
      </c>
      <c r="L46" s="64" t="s">
        <v>494</v>
      </c>
      <c r="M46" s="64" t="s">
        <v>494</v>
      </c>
      <c r="N46" s="64" t="s">
        <v>494</v>
      </c>
      <c r="O46" s="65" t="s">
        <v>494</v>
      </c>
      <c r="P46" s="48"/>
      <c r="Q46" s="48"/>
      <c r="R46" s="48"/>
      <c r="S46" s="48"/>
      <c r="T46" s="48"/>
      <c r="U46" s="48"/>
    </row>
    <row r="47" spans="1:21" ht="30.75" customHeight="1" x14ac:dyDescent="0.2">
      <c r="A47" s="48"/>
      <c r="B47" s="1226"/>
      <c r="C47" s="1227"/>
      <c r="D47" s="62"/>
      <c r="E47" s="1203" t="s">
        <v>12</v>
      </c>
      <c r="F47" s="1203"/>
      <c r="G47" s="1203"/>
      <c r="H47" s="1203"/>
      <c r="I47" s="1203"/>
      <c r="J47" s="1204"/>
      <c r="K47" s="63" t="s">
        <v>494</v>
      </c>
      <c r="L47" s="64" t="s">
        <v>494</v>
      </c>
      <c r="M47" s="64" t="s">
        <v>494</v>
      </c>
      <c r="N47" s="64" t="s">
        <v>494</v>
      </c>
      <c r="O47" s="65" t="s">
        <v>494</v>
      </c>
      <c r="P47" s="48"/>
      <c r="Q47" s="48"/>
      <c r="R47" s="48"/>
      <c r="S47" s="48"/>
      <c r="T47" s="48"/>
      <c r="U47" s="48"/>
    </row>
    <row r="48" spans="1:21" ht="30.75" customHeight="1" x14ac:dyDescent="0.2">
      <c r="A48" s="48"/>
      <c r="B48" s="1226"/>
      <c r="C48" s="1227"/>
      <c r="D48" s="62"/>
      <c r="E48" s="1203" t="s">
        <v>13</v>
      </c>
      <c r="F48" s="1203"/>
      <c r="G48" s="1203"/>
      <c r="H48" s="1203"/>
      <c r="I48" s="1203"/>
      <c r="J48" s="1204"/>
      <c r="K48" s="63">
        <v>2425</v>
      </c>
      <c r="L48" s="64">
        <v>2519</v>
      </c>
      <c r="M48" s="64">
        <v>2790</v>
      </c>
      <c r="N48" s="64">
        <v>2792</v>
      </c>
      <c r="O48" s="65">
        <v>2613</v>
      </c>
      <c r="P48" s="48"/>
      <c r="Q48" s="48"/>
      <c r="R48" s="48"/>
      <c r="S48" s="48"/>
      <c r="T48" s="48"/>
      <c r="U48" s="48"/>
    </row>
    <row r="49" spans="1:21" ht="30.75" customHeight="1" x14ac:dyDescent="0.2">
      <c r="A49" s="48"/>
      <c r="B49" s="1226"/>
      <c r="C49" s="1227"/>
      <c r="D49" s="62"/>
      <c r="E49" s="1203" t="s">
        <v>14</v>
      </c>
      <c r="F49" s="1203"/>
      <c r="G49" s="1203"/>
      <c r="H49" s="1203"/>
      <c r="I49" s="1203"/>
      <c r="J49" s="1204"/>
      <c r="K49" s="63" t="s">
        <v>494</v>
      </c>
      <c r="L49" s="64" t="s">
        <v>494</v>
      </c>
      <c r="M49" s="64" t="s">
        <v>494</v>
      </c>
      <c r="N49" s="64" t="s">
        <v>494</v>
      </c>
      <c r="O49" s="65" t="s">
        <v>494</v>
      </c>
      <c r="P49" s="48"/>
      <c r="Q49" s="48"/>
      <c r="R49" s="48"/>
      <c r="S49" s="48"/>
      <c r="T49" s="48"/>
      <c r="U49" s="48"/>
    </row>
    <row r="50" spans="1:21" ht="30.75" customHeight="1" x14ac:dyDescent="0.2">
      <c r="A50" s="48"/>
      <c r="B50" s="1226"/>
      <c r="C50" s="1227"/>
      <c r="D50" s="62"/>
      <c r="E50" s="1203" t="s">
        <v>15</v>
      </c>
      <c r="F50" s="1203"/>
      <c r="G50" s="1203"/>
      <c r="H50" s="1203"/>
      <c r="I50" s="1203"/>
      <c r="J50" s="1204"/>
      <c r="K50" s="63">
        <v>71</v>
      </c>
      <c r="L50" s="64">
        <v>55</v>
      </c>
      <c r="M50" s="64">
        <v>43</v>
      </c>
      <c r="N50" s="64">
        <v>32</v>
      </c>
      <c r="O50" s="65">
        <v>20</v>
      </c>
      <c r="P50" s="48"/>
      <c r="Q50" s="48"/>
      <c r="R50" s="48"/>
      <c r="S50" s="48"/>
      <c r="T50" s="48"/>
      <c r="U50" s="48"/>
    </row>
    <row r="51" spans="1:21" ht="30.75" customHeight="1" x14ac:dyDescent="0.2">
      <c r="A51" s="48"/>
      <c r="B51" s="1228"/>
      <c r="C51" s="1229"/>
      <c r="D51" s="66"/>
      <c r="E51" s="1203" t="s">
        <v>16</v>
      </c>
      <c r="F51" s="1203"/>
      <c r="G51" s="1203"/>
      <c r="H51" s="1203"/>
      <c r="I51" s="1203"/>
      <c r="J51" s="1204"/>
      <c r="K51" s="63" t="s">
        <v>494</v>
      </c>
      <c r="L51" s="64" t="s">
        <v>494</v>
      </c>
      <c r="M51" s="64" t="s">
        <v>494</v>
      </c>
      <c r="N51" s="64" t="s">
        <v>494</v>
      </c>
      <c r="O51" s="65" t="s">
        <v>494</v>
      </c>
      <c r="P51" s="48"/>
      <c r="Q51" s="48"/>
      <c r="R51" s="48"/>
      <c r="S51" s="48"/>
      <c r="T51" s="48"/>
      <c r="U51" s="48"/>
    </row>
    <row r="52" spans="1:21" ht="30.75" customHeight="1" x14ac:dyDescent="0.2">
      <c r="A52" s="48"/>
      <c r="B52" s="1201" t="s">
        <v>17</v>
      </c>
      <c r="C52" s="1202"/>
      <c r="D52" s="66"/>
      <c r="E52" s="1203" t="s">
        <v>18</v>
      </c>
      <c r="F52" s="1203"/>
      <c r="G52" s="1203"/>
      <c r="H52" s="1203"/>
      <c r="I52" s="1203"/>
      <c r="J52" s="1204"/>
      <c r="K52" s="63">
        <v>7229</v>
      </c>
      <c r="L52" s="64">
        <v>7197</v>
      </c>
      <c r="M52" s="64">
        <v>7254</v>
      </c>
      <c r="N52" s="64">
        <v>6997</v>
      </c>
      <c r="O52" s="65">
        <v>6905</v>
      </c>
      <c r="P52" s="48"/>
      <c r="Q52" s="48"/>
      <c r="R52" s="48"/>
      <c r="S52" s="48"/>
      <c r="T52" s="48"/>
      <c r="U52" s="48"/>
    </row>
    <row r="53" spans="1:21" ht="30.75" customHeight="1" thickBot="1" x14ac:dyDescent="0.25">
      <c r="A53" s="48"/>
      <c r="B53" s="1205" t="s">
        <v>19</v>
      </c>
      <c r="C53" s="1206"/>
      <c r="D53" s="67"/>
      <c r="E53" s="1207" t="s">
        <v>20</v>
      </c>
      <c r="F53" s="1207"/>
      <c r="G53" s="1207"/>
      <c r="H53" s="1207"/>
      <c r="I53" s="1207"/>
      <c r="J53" s="1208"/>
      <c r="K53" s="68">
        <v>3265</v>
      </c>
      <c r="L53" s="69">
        <v>3404</v>
      </c>
      <c r="M53" s="69">
        <v>3894</v>
      </c>
      <c r="N53" s="69">
        <v>4058</v>
      </c>
      <c r="O53" s="70">
        <v>4136</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549</v>
      </c>
      <c r="L57" s="81" t="s">
        <v>550</v>
      </c>
      <c r="M57" s="81" t="s">
        <v>551</v>
      </c>
      <c r="N57" s="81" t="s">
        <v>552</v>
      </c>
      <c r="O57" s="82" t="s">
        <v>553</v>
      </c>
      <c r="P57" s="48"/>
      <c r="Q57" s="48"/>
      <c r="R57" s="48"/>
      <c r="S57" s="48"/>
      <c r="T57" s="48"/>
      <c r="U57" s="48"/>
    </row>
    <row r="58" spans="1:21" ht="31.5" customHeight="1" x14ac:dyDescent="0.2">
      <c r="B58" s="1209" t="s">
        <v>24</v>
      </c>
      <c r="C58" s="1210"/>
      <c r="D58" s="1215" t="s">
        <v>25</v>
      </c>
      <c r="E58" s="1216"/>
      <c r="F58" s="1216"/>
      <c r="G58" s="1216"/>
      <c r="H58" s="1216"/>
      <c r="I58" s="1216"/>
      <c r="J58" s="1217"/>
      <c r="K58" s="83" t="s">
        <v>588</v>
      </c>
      <c r="L58" s="84" t="s">
        <v>588</v>
      </c>
      <c r="M58" s="84" t="s">
        <v>589</v>
      </c>
      <c r="N58" s="84" t="s">
        <v>590</v>
      </c>
      <c r="O58" s="85" t="s">
        <v>591</v>
      </c>
    </row>
    <row r="59" spans="1:21" ht="31.5" customHeight="1" x14ac:dyDescent="0.2">
      <c r="B59" s="1211"/>
      <c r="C59" s="1212"/>
      <c r="D59" s="1218" t="s">
        <v>26</v>
      </c>
      <c r="E59" s="1219"/>
      <c r="F59" s="1219"/>
      <c r="G59" s="1219"/>
      <c r="H59" s="1219"/>
      <c r="I59" s="1219"/>
      <c r="J59" s="1220"/>
      <c r="K59" s="86" t="s">
        <v>591</v>
      </c>
      <c r="L59" s="87" t="s">
        <v>590</v>
      </c>
      <c r="M59" s="87" t="s">
        <v>592</v>
      </c>
      <c r="N59" s="87" t="s">
        <v>591</v>
      </c>
      <c r="O59" s="88" t="s">
        <v>591</v>
      </c>
    </row>
    <row r="60" spans="1:21" ht="31.5" customHeight="1" thickBot="1" x14ac:dyDescent="0.25">
      <c r="B60" s="1213"/>
      <c r="C60" s="1214"/>
      <c r="D60" s="1221" t="s">
        <v>27</v>
      </c>
      <c r="E60" s="1222"/>
      <c r="F60" s="1222"/>
      <c r="G60" s="1222"/>
      <c r="H60" s="1222"/>
      <c r="I60" s="1222"/>
      <c r="J60" s="1223"/>
      <c r="K60" s="89" t="s">
        <v>591</v>
      </c>
      <c r="L60" s="90" t="s">
        <v>591</v>
      </c>
      <c r="M60" s="90" t="s">
        <v>593</v>
      </c>
      <c r="N60" s="90" t="s">
        <v>594</v>
      </c>
      <c r="O60" s="91" t="s">
        <v>590</v>
      </c>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dOLLczhX+u2BBfISg51ugdI1niJ7seMGQnh/qP/WDtMNjGL4hWhVNUhXmUtW7mmmvpPHaLv0iZX/cLR66a0zzQ==" saltValue="tBt/yqGaZzGxzRISTspnS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532</v>
      </c>
      <c r="J40" s="103" t="s">
        <v>533</v>
      </c>
      <c r="K40" s="103" t="s">
        <v>534</v>
      </c>
      <c r="L40" s="103" t="s">
        <v>535</v>
      </c>
      <c r="M40" s="104" t="s">
        <v>536</v>
      </c>
    </row>
    <row r="41" spans="2:13" ht="27.75" customHeight="1" x14ac:dyDescent="0.2">
      <c r="B41" s="1244" t="s">
        <v>30</v>
      </c>
      <c r="C41" s="1245"/>
      <c r="D41" s="105"/>
      <c r="E41" s="1246" t="s">
        <v>31</v>
      </c>
      <c r="F41" s="1246"/>
      <c r="G41" s="1246"/>
      <c r="H41" s="1247"/>
      <c r="I41" s="343">
        <v>84539</v>
      </c>
      <c r="J41" s="344">
        <v>88655</v>
      </c>
      <c r="K41" s="344">
        <v>87623</v>
      </c>
      <c r="L41" s="344">
        <v>87302</v>
      </c>
      <c r="M41" s="345">
        <v>85685</v>
      </c>
    </row>
    <row r="42" spans="2:13" ht="27.75" customHeight="1" x14ac:dyDescent="0.2">
      <c r="B42" s="1234"/>
      <c r="C42" s="1235"/>
      <c r="D42" s="106"/>
      <c r="E42" s="1238" t="s">
        <v>32</v>
      </c>
      <c r="F42" s="1238"/>
      <c r="G42" s="1238"/>
      <c r="H42" s="1239"/>
      <c r="I42" s="346">
        <v>1244</v>
      </c>
      <c r="J42" s="347">
        <v>1189</v>
      </c>
      <c r="K42" s="347">
        <v>1147</v>
      </c>
      <c r="L42" s="347">
        <v>1114</v>
      </c>
      <c r="M42" s="348">
        <v>1095</v>
      </c>
    </row>
    <row r="43" spans="2:13" ht="27.75" customHeight="1" x14ac:dyDescent="0.2">
      <c r="B43" s="1234"/>
      <c r="C43" s="1235"/>
      <c r="D43" s="106"/>
      <c r="E43" s="1238" t="s">
        <v>33</v>
      </c>
      <c r="F43" s="1238"/>
      <c r="G43" s="1238"/>
      <c r="H43" s="1239"/>
      <c r="I43" s="346">
        <v>31277</v>
      </c>
      <c r="J43" s="347">
        <v>31809</v>
      </c>
      <c r="K43" s="347">
        <v>31921</v>
      </c>
      <c r="L43" s="347">
        <v>31804</v>
      </c>
      <c r="M43" s="348">
        <v>30304</v>
      </c>
    </row>
    <row r="44" spans="2:13" ht="27.75" customHeight="1" x14ac:dyDescent="0.2">
      <c r="B44" s="1234"/>
      <c r="C44" s="1235"/>
      <c r="D44" s="106"/>
      <c r="E44" s="1238" t="s">
        <v>34</v>
      </c>
      <c r="F44" s="1238"/>
      <c r="G44" s="1238"/>
      <c r="H44" s="1239"/>
      <c r="I44" s="346" t="s">
        <v>494</v>
      </c>
      <c r="J44" s="347" t="s">
        <v>494</v>
      </c>
      <c r="K44" s="347" t="s">
        <v>494</v>
      </c>
      <c r="L44" s="347" t="s">
        <v>494</v>
      </c>
      <c r="M44" s="348" t="s">
        <v>494</v>
      </c>
    </row>
    <row r="45" spans="2:13" ht="27.75" customHeight="1" x14ac:dyDescent="0.2">
      <c r="B45" s="1234"/>
      <c r="C45" s="1235"/>
      <c r="D45" s="106"/>
      <c r="E45" s="1238" t="s">
        <v>35</v>
      </c>
      <c r="F45" s="1238"/>
      <c r="G45" s="1238"/>
      <c r="H45" s="1239"/>
      <c r="I45" s="346">
        <v>8845</v>
      </c>
      <c r="J45" s="347">
        <v>9023</v>
      </c>
      <c r="K45" s="347">
        <v>8817</v>
      </c>
      <c r="L45" s="347">
        <v>9168</v>
      </c>
      <c r="M45" s="348">
        <v>9216</v>
      </c>
    </row>
    <row r="46" spans="2:13" ht="27.75" customHeight="1" x14ac:dyDescent="0.2">
      <c r="B46" s="1234"/>
      <c r="C46" s="1235"/>
      <c r="D46" s="107"/>
      <c r="E46" s="1238" t="s">
        <v>36</v>
      </c>
      <c r="F46" s="1238"/>
      <c r="G46" s="1238"/>
      <c r="H46" s="1239"/>
      <c r="I46" s="346">
        <v>1029</v>
      </c>
      <c r="J46" s="347">
        <v>851</v>
      </c>
      <c r="K46" s="347">
        <v>749</v>
      </c>
      <c r="L46" s="347">
        <v>648</v>
      </c>
      <c r="M46" s="348">
        <v>557</v>
      </c>
    </row>
    <row r="47" spans="2:13" ht="27.75" customHeight="1" x14ac:dyDescent="0.2">
      <c r="B47" s="1234"/>
      <c r="C47" s="1235"/>
      <c r="D47" s="108"/>
      <c r="E47" s="1248" t="s">
        <v>37</v>
      </c>
      <c r="F47" s="1249"/>
      <c r="G47" s="1249"/>
      <c r="H47" s="1250"/>
      <c r="I47" s="346" t="s">
        <v>494</v>
      </c>
      <c r="J47" s="347" t="s">
        <v>494</v>
      </c>
      <c r="K47" s="347" t="s">
        <v>494</v>
      </c>
      <c r="L47" s="347" t="s">
        <v>494</v>
      </c>
      <c r="M47" s="348" t="s">
        <v>494</v>
      </c>
    </row>
    <row r="48" spans="2:13" ht="27.75" customHeight="1" x14ac:dyDescent="0.2">
      <c r="B48" s="1234"/>
      <c r="C48" s="1235"/>
      <c r="D48" s="106"/>
      <c r="E48" s="1238" t="s">
        <v>38</v>
      </c>
      <c r="F48" s="1238"/>
      <c r="G48" s="1238"/>
      <c r="H48" s="1239"/>
      <c r="I48" s="346" t="s">
        <v>494</v>
      </c>
      <c r="J48" s="347" t="s">
        <v>494</v>
      </c>
      <c r="K48" s="347" t="s">
        <v>494</v>
      </c>
      <c r="L48" s="347" t="s">
        <v>494</v>
      </c>
      <c r="M48" s="348" t="s">
        <v>494</v>
      </c>
    </row>
    <row r="49" spans="2:13" ht="27.75" customHeight="1" x14ac:dyDescent="0.2">
      <c r="B49" s="1236"/>
      <c r="C49" s="1237"/>
      <c r="D49" s="106"/>
      <c r="E49" s="1238" t="s">
        <v>39</v>
      </c>
      <c r="F49" s="1238"/>
      <c r="G49" s="1238"/>
      <c r="H49" s="1239"/>
      <c r="I49" s="346" t="s">
        <v>494</v>
      </c>
      <c r="J49" s="347" t="s">
        <v>494</v>
      </c>
      <c r="K49" s="347" t="s">
        <v>494</v>
      </c>
      <c r="L49" s="347" t="s">
        <v>494</v>
      </c>
      <c r="M49" s="348" t="s">
        <v>494</v>
      </c>
    </row>
    <row r="50" spans="2:13" ht="27.75" customHeight="1" x14ac:dyDescent="0.2">
      <c r="B50" s="1232" t="s">
        <v>40</v>
      </c>
      <c r="C50" s="1233"/>
      <c r="D50" s="109"/>
      <c r="E50" s="1238" t="s">
        <v>41</v>
      </c>
      <c r="F50" s="1238"/>
      <c r="G50" s="1238"/>
      <c r="H50" s="1239"/>
      <c r="I50" s="346">
        <v>14709</v>
      </c>
      <c r="J50" s="347">
        <v>18444</v>
      </c>
      <c r="K50" s="347">
        <v>22112</v>
      </c>
      <c r="L50" s="347">
        <v>24069</v>
      </c>
      <c r="M50" s="348">
        <v>20156</v>
      </c>
    </row>
    <row r="51" spans="2:13" ht="27.75" customHeight="1" x14ac:dyDescent="0.2">
      <c r="B51" s="1234"/>
      <c r="C51" s="1235"/>
      <c r="D51" s="106"/>
      <c r="E51" s="1238" t="s">
        <v>42</v>
      </c>
      <c r="F51" s="1238"/>
      <c r="G51" s="1238"/>
      <c r="H51" s="1239"/>
      <c r="I51" s="346">
        <v>2939</v>
      </c>
      <c r="J51" s="347">
        <v>2589</v>
      </c>
      <c r="K51" s="347">
        <v>2385</v>
      </c>
      <c r="L51" s="347">
        <v>2186</v>
      </c>
      <c r="M51" s="348">
        <v>3049</v>
      </c>
    </row>
    <row r="52" spans="2:13" ht="27.75" customHeight="1" x14ac:dyDescent="0.2">
      <c r="B52" s="1236"/>
      <c r="C52" s="1237"/>
      <c r="D52" s="106"/>
      <c r="E52" s="1238" t="s">
        <v>43</v>
      </c>
      <c r="F52" s="1238"/>
      <c r="G52" s="1238"/>
      <c r="H52" s="1239"/>
      <c r="I52" s="346">
        <v>78376</v>
      </c>
      <c r="J52" s="347">
        <v>77638</v>
      </c>
      <c r="K52" s="347">
        <v>74045</v>
      </c>
      <c r="L52" s="347">
        <v>72739</v>
      </c>
      <c r="M52" s="348">
        <v>69836</v>
      </c>
    </row>
    <row r="53" spans="2:13" ht="27.75" customHeight="1" thickBot="1" x14ac:dyDescent="0.25">
      <c r="B53" s="1240" t="s">
        <v>19</v>
      </c>
      <c r="C53" s="1241"/>
      <c r="D53" s="110"/>
      <c r="E53" s="1242" t="s">
        <v>44</v>
      </c>
      <c r="F53" s="1242"/>
      <c r="G53" s="1242"/>
      <c r="H53" s="1243"/>
      <c r="I53" s="349">
        <v>30910</v>
      </c>
      <c r="J53" s="350">
        <v>32857</v>
      </c>
      <c r="K53" s="350">
        <v>31714</v>
      </c>
      <c r="L53" s="350">
        <v>31042</v>
      </c>
      <c r="M53" s="351">
        <v>33815</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o7cpkeMd0sGA6HgeVJWkWQGS6jF5v/vQ/dBWSUOoeyjRC/DqhppZ5oh3K679IDmrlLWm320AupW1oj+1QuvHIg==" saltValue="30TYszgUD1z2SHVNzqoyz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534</v>
      </c>
      <c r="G54" s="119" t="s">
        <v>535</v>
      </c>
      <c r="H54" s="120" t="s">
        <v>536</v>
      </c>
    </row>
    <row r="55" spans="2:8" ht="52.5" customHeight="1" x14ac:dyDescent="0.2">
      <c r="B55" s="121"/>
      <c r="C55" s="1259" t="s">
        <v>46</v>
      </c>
      <c r="D55" s="1259"/>
      <c r="E55" s="1260"/>
      <c r="F55" s="352">
        <v>3308</v>
      </c>
      <c r="G55" s="352">
        <v>3604</v>
      </c>
      <c r="H55" s="353">
        <v>1885</v>
      </c>
    </row>
    <row r="56" spans="2:8" ht="52.5" customHeight="1" x14ac:dyDescent="0.2">
      <c r="B56" s="122"/>
      <c r="C56" s="1261" t="s">
        <v>47</v>
      </c>
      <c r="D56" s="1261"/>
      <c r="E56" s="1262"/>
      <c r="F56" s="354">
        <v>399</v>
      </c>
      <c r="G56" s="354">
        <v>749</v>
      </c>
      <c r="H56" s="355">
        <v>837</v>
      </c>
    </row>
    <row r="57" spans="2:8" ht="53.25" customHeight="1" x14ac:dyDescent="0.2">
      <c r="B57" s="122"/>
      <c r="C57" s="1263" t="s">
        <v>48</v>
      </c>
      <c r="D57" s="1263"/>
      <c r="E57" s="1264"/>
      <c r="F57" s="356">
        <v>18623</v>
      </c>
      <c r="G57" s="356">
        <v>19730</v>
      </c>
      <c r="H57" s="357">
        <v>17265</v>
      </c>
    </row>
    <row r="58" spans="2:8" ht="45.75" customHeight="1" x14ac:dyDescent="0.2">
      <c r="B58" s="123"/>
      <c r="C58" s="1251" t="s">
        <v>583</v>
      </c>
      <c r="D58" s="1252"/>
      <c r="E58" s="1253"/>
      <c r="F58" s="358">
        <v>6181</v>
      </c>
      <c r="G58" s="358">
        <v>6653</v>
      </c>
      <c r="H58" s="359">
        <v>7138</v>
      </c>
    </row>
    <row r="59" spans="2:8" ht="45.75" customHeight="1" x14ac:dyDescent="0.2">
      <c r="B59" s="123"/>
      <c r="C59" s="1251" t="s">
        <v>584</v>
      </c>
      <c r="D59" s="1252"/>
      <c r="E59" s="1253"/>
      <c r="F59" s="358">
        <v>4280</v>
      </c>
      <c r="G59" s="358">
        <v>4140</v>
      </c>
      <c r="H59" s="359">
        <v>3610</v>
      </c>
    </row>
    <row r="60" spans="2:8" ht="45.75" customHeight="1" x14ac:dyDescent="0.2">
      <c r="B60" s="123"/>
      <c r="C60" s="1251" t="s">
        <v>585</v>
      </c>
      <c r="D60" s="1252"/>
      <c r="E60" s="1253"/>
      <c r="F60" s="358">
        <v>4323</v>
      </c>
      <c r="G60" s="358">
        <v>5226</v>
      </c>
      <c r="H60" s="359">
        <v>3058</v>
      </c>
    </row>
    <row r="61" spans="2:8" ht="45.75" customHeight="1" x14ac:dyDescent="0.2">
      <c r="B61" s="123"/>
      <c r="C61" s="1251" t="s">
        <v>586</v>
      </c>
      <c r="D61" s="1252"/>
      <c r="E61" s="1253"/>
      <c r="F61" s="358">
        <v>1916</v>
      </c>
      <c r="G61" s="358">
        <v>1879</v>
      </c>
      <c r="H61" s="359">
        <v>1685</v>
      </c>
    </row>
    <row r="62" spans="2:8" ht="45.75" customHeight="1" thickBot="1" x14ac:dyDescent="0.25">
      <c r="B62" s="124"/>
      <c r="C62" s="1254" t="s">
        <v>587</v>
      </c>
      <c r="D62" s="1255"/>
      <c r="E62" s="1256"/>
      <c r="F62" s="360">
        <v>773</v>
      </c>
      <c r="G62" s="360">
        <v>774</v>
      </c>
      <c r="H62" s="361">
        <v>790</v>
      </c>
    </row>
    <row r="63" spans="2:8" ht="52.5" customHeight="1" thickBot="1" x14ac:dyDescent="0.25">
      <c r="B63" s="125"/>
      <c r="C63" s="1257" t="s">
        <v>49</v>
      </c>
      <c r="D63" s="1257"/>
      <c r="E63" s="1258"/>
      <c r="F63" s="362">
        <v>22329</v>
      </c>
      <c r="G63" s="362">
        <v>24083</v>
      </c>
      <c r="H63" s="363">
        <v>19988</v>
      </c>
    </row>
    <row r="64" spans="2:8" ht="13" x14ac:dyDescent="0.2"/>
  </sheetData>
  <sheetProtection algorithmName="SHA-512" hashValue="PBRH8MU7s+EsuboNCNJ5r5PL4yHQPur1pO2Jl4FrDyVhRzGcvi4JMOc32NdFc1P+t434cAWGRSirL2EzUGVNQg==" saltValue="qlEbT4ienQzi4bHQbAKe/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abSelected="1" topLeftCell="A42" zoomScale="85" zoomScaleNormal="85" zoomScaleSheetLayoutView="55" workbookViewId="0">
      <selection activeCell="BO85" sqref="BO85"/>
    </sheetView>
  </sheetViews>
  <sheetFormatPr defaultColWidth="0" defaultRowHeight="0" customHeight="1" zeroHeight="1" x14ac:dyDescent="0.2"/>
  <cols>
    <col min="1" max="1" width="6.36328125" style="364" customWidth="1"/>
    <col min="2" max="107" width="2.453125" style="364" customWidth="1"/>
    <col min="108" max="108" width="6.08984375" style="366" customWidth="1"/>
    <col min="109" max="109" width="5.90625" style="365" customWidth="1"/>
    <col min="110" max="16384" width="8.6328125" style="364" hidden="1"/>
  </cols>
  <sheetData>
    <row r="1" spans="1:109" ht="42.75" customHeight="1" x14ac:dyDescent="0.2">
      <c r="A1" s="399"/>
      <c r="B1" s="398"/>
      <c r="DD1" s="364"/>
      <c r="DE1" s="364"/>
    </row>
    <row r="2" spans="1:109" ht="25.5" customHeight="1" x14ac:dyDescent="0.2">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2">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 x14ac:dyDescent="0.2">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 x14ac:dyDescent="0.2">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 x14ac:dyDescent="0.2">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 x14ac:dyDescent="0.2">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 x14ac:dyDescent="0.2">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 x14ac:dyDescent="0.2">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 x14ac:dyDescent="0.2">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 x14ac:dyDescent="0.2">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 x14ac:dyDescent="0.2">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 x14ac:dyDescent="0.2">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 x14ac:dyDescent="0.2">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 x14ac:dyDescent="0.2">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 x14ac:dyDescent="0.2">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 x14ac:dyDescent="0.2">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 x14ac:dyDescent="0.2">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 x14ac:dyDescent="0.2">
      <c r="DD19" s="364"/>
      <c r="DE19" s="364"/>
    </row>
    <row r="20" spans="1:109" ht="13" x14ac:dyDescent="0.2">
      <c r="DD20" s="364"/>
      <c r="DE20" s="364"/>
    </row>
    <row r="21" spans="1:109" ht="17.25" customHeight="1" x14ac:dyDescent="0.2">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2">
      <c r="B22" s="365"/>
    </row>
    <row r="23" spans="1:109" ht="13" x14ac:dyDescent="0.2">
      <c r="B23" s="365"/>
    </row>
    <row r="24" spans="1:109" ht="13" x14ac:dyDescent="0.2">
      <c r="B24" s="365"/>
    </row>
    <row r="25" spans="1:109" ht="13" x14ac:dyDescent="0.2">
      <c r="B25" s="365"/>
    </row>
    <row r="26" spans="1:109" ht="13" x14ac:dyDescent="0.2">
      <c r="B26" s="365"/>
    </row>
    <row r="27" spans="1:109" ht="13" x14ac:dyDescent="0.2">
      <c r="B27" s="365"/>
    </row>
    <row r="28" spans="1:109" ht="13" x14ac:dyDescent="0.2">
      <c r="B28" s="365"/>
    </row>
    <row r="29" spans="1:109" ht="13" x14ac:dyDescent="0.2">
      <c r="B29" s="365"/>
    </row>
    <row r="30" spans="1:109" ht="13" x14ac:dyDescent="0.2">
      <c r="B30" s="365"/>
    </row>
    <row r="31" spans="1:109" ht="13" x14ac:dyDescent="0.2">
      <c r="B31" s="365"/>
    </row>
    <row r="32" spans="1:109" ht="13" x14ac:dyDescent="0.2">
      <c r="B32" s="365"/>
    </row>
    <row r="33" spans="2:109" ht="13" x14ac:dyDescent="0.2">
      <c r="B33" s="365"/>
    </row>
    <row r="34" spans="2:109" ht="13" x14ac:dyDescent="0.2">
      <c r="B34" s="365"/>
    </row>
    <row r="35" spans="2:109" ht="13" x14ac:dyDescent="0.2">
      <c r="B35" s="365"/>
    </row>
    <row r="36" spans="2:109" ht="13" x14ac:dyDescent="0.2">
      <c r="B36" s="365"/>
    </row>
    <row r="37" spans="2:109" ht="13" x14ac:dyDescent="0.2">
      <c r="B37" s="365"/>
    </row>
    <row r="38" spans="2:109" ht="13" x14ac:dyDescent="0.2">
      <c r="B38" s="365"/>
    </row>
    <row r="39" spans="2:109" ht="13" x14ac:dyDescent="0.2">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 x14ac:dyDescent="0.2">
      <c r="B40" s="384"/>
      <c r="DD40" s="384"/>
      <c r="DE40" s="364"/>
    </row>
    <row r="41" spans="2:109" ht="16.5" x14ac:dyDescent="0.2">
      <c r="B41" s="394" t="s">
        <v>614</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 x14ac:dyDescent="0.2">
      <c r="B42" s="365"/>
      <c r="G42" s="380"/>
      <c r="I42" s="379"/>
      <c r="J42" s="379"/>
      <c r="K42" s="379"/>
      <c r="AM42" s="380"/>
      <c r="AN42" s="380" t="s">
        <v>608</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2">
      <c r="B43" s="365"/>
      <c r="AN43" s="1277" t="s">
        <v>613</v>
      </c>
      <c r="AO43" s="1278"/>
      <c r="AP43" s="1278"/>
      <c r="AQ43" s="1278"/>
      <c r="AR43" s="1278"/>
      <c r="AS43" s="1278"/>
      <c r="AT43" s="1278"/>
      <c r="AU43" s="1278"/>
      <c r="AV43" s="1278"/>
      <c r="AW43" s="1278"/>
      <c r="AX43" s="1278"/>
      <c r="AY43" s="1278"/>
      <c r="AZ43" s="1278"/>
      <c r="BA43" s="1278"/>
      <c r="BB43" s="1278"/>
      <c r="BC43" s="1278"/>
      <c r="BD43" s="1278"/>
      <c r="BE43" s="1278"/>
      <c r="BF43" s="1278"/>
      <c r="BG43" s="1278"/>
      <c r="BH43" s="1278"/>
      <c r="BI43" s="1278"/>
      <c r="BJ43" s="1278"/>
      <c r="BK43" s="1278"/>
      <c r="BL43" s="1278"/>
      <c r="BM43" s="1278"/>
      <c r="BN43" s="1278"/>
      <c r="BO43" s="1278"/>
      <c r="BP43" s="1278"/>
      <c r="BQ43" s="1278"/>
      <c r="BR43" s="1278"/>
      <c r="BS43" s="1278"/>
      <c r="BT43" s="1278"/>
      <c r="BU43" s="1278"/>
      <c r="BV43" s="1278"/>
      <c r="BW43" s="1278"/>
      <c r="BX43" s="1278"/>
      <c r="BY43" s="1278"/>
      <c r="BZ43" s="1278"/>
      <c r="CA43" s="1278"/>
      <c r="CB43" s="1278"/>
      <c r="CC43" s="1278"/>
      <c r="CD43" s="1278"/>
      <c r="CE43" s="1278"/>
      <c r="CF43" s="1278"/>
      <c r="CG43" s="1278"/>
      <c r="CH43" s="1278"/>
      <c r="CI43" s="1278"/>
      <c r="CJ43" s="1278"/>
      <c r="CK43" s="1278"/>
      <c r="CL43" s="1278"/>
      <c r="CM43" s="1278"/>
      <c r="CN43" s="1278"/>
      <c r="CO43" s="1278"/>
      <c r="CP43" s="1278"/>
      <c r="CQ43" s="1278"/>
      <c r="CR43" s="1278"/>
      <c r="CS43" s="1278"/>
      <c r="CT43" s="1278"/>
      <c r="CU43" s="1278"/>
      <c r="CV43" s="1278"/>
      <c r="CW43" s="1278"/>
      <c r="CX43" s="1278"/>
      <c r="CY43" s="1278"/>
      <c r="CZ43" s="1278"/>
      <c r="DA43" s="1278"/>
      <c r="DB43" s="1278"/>
      <c r="DC43" s="1279"/>
    </row>
    <row r="44" spans="2:109" ht="13" x14ac:dyDescent="0.2">
      <c r="B44" s="365"/>
      <c r="AN44" s="1280"/>
      <c r="AO44" s="1281"/>
      <c r="AP44" s="1281"/>
      <c r="AQ44" s="1281"/>
      <c r="AR44" s="1281"/>
      <c r="AS44" s="1281"/>
      <c r="AT44" s="1281"/>
      <c r="AU44" s="1281"/>
      <c r="AV44" s="1281"/>
      <c r="AW44" s="1281"/>
      <c r="AX44" s="1281"/>
      <c r="AY44" s="1281"/>
      <c r="AZ44" s="1281"/>
      <c r="BA44" s="1281"/>
      <c r="BB44" s="1281"/>
      <c r="BC44" s="1281"/>
      <c r="BD44" s="1281"/>
      <c r="BE44" s="1281"/>
      <c r="BF44" s="1281"/>
      <c r="BG44" s="1281"/>
      <c r="BH44" s="1281"/>
      <c r="BI44" s="1281"/>
      <c r="BJ44" s="1281"/>
      <c r="BK44" s="1281"/>
      <c r="BL44" s="1281"/>
      <c r="BM44" s="1281"/>
      <c r="BN44" s="1281"/>
      <c r="BO44" s="1281"/>
      <c r="BP44" s="1281"/>
      <c r="BQ44" s="1281"/>
      <c r="BR44" s="1281"/>
      <c r="BS44" s="1281"/>
      <c r="BT44" s="1281"/>
      <c r="BU44" s="1281"/>
      <c r="BV44" s="1281"/>
      <c r="BW44" s="1281"/>
      <c r="BX44" s="1281"/>
      <c r="BY44" s="1281"/>
      <c r="BZ44" s="1281"/>
      <c r="CA44" s="1281"/>
      <c r="CB44" s="1281"/>
      <c r="CC44" s="1281"/>
      <c r="CD44" s="1281"/>
      <c r="CE44" s="1281"/>
      <c r="CF44" s="1281"/>
      <c r="CG44" s="1281"/>
      <c r="CH44" s="1281"/>
      <c r="CI44" s="1281"/>
      <c r="CJ44" s="1281"/>
      <c r="CK44" s="1281"/>
      <c r="CL44" s="1281"/>
      <c r="CM44" s="1281"/>
      <c r="CN44" s="1281"/>
      <c r="CO44" s="1281"/>
      <c r="CP44" s="1281"/>
      <c r="CQ44" s="1281"/>
      <c r="CR44" s="1281"/>
      <c r="CS44" s="1281"/>
      <c r="CT44" s="1281"/>
      <c r="CU44" s="1281"/>
      <c r="CV44" s="1281"/>
      <c r="CW44" s="1281"/>
      <c r="CX44" s="1281"/>
      <c r="CY44" s="1281"/>
      <c r="CZ44" s="1281"/>
      <c r="DA44" s="1281"/>
      <c r="DB44" s="1281"/>
      <c r="DC44" s="1282"/>
    </row>
    <row r="45" spans="2:109" ht="13" x14ac:dyDescent="0.2">
      <c r="B45" s="365"/>
      <c r="AN45" s="1280"/>
      <c r="AO45" s="1281"/>
      <c r="AP45" s="1281"/>
      <c r="AQ45" s="1281"/>
      <c r="AR45" s="1281"/>
      <c r="AS45" s="1281"/>
      <c r="AT45" s="1281"/>
      <c r="AU45" s="1281"/>
      <c r="AV45" s="1281"/>
      <c r="AW45" s="1281"/>
      <c r="AX45" s="1281"/>
      <c r="AY45" s="1281"/>
      <c r="AZ45" s="1281"/>
      <c r="BA45" s="1281"/>
      <c r="BB45" s="1281"/>
      <c r="BC45" s="1281"/>
      <c r="BD45" s="1281"/>
      <c r="BE45" s="1281"/>
      <c r="BF45" s="1281"/>
      <c r="BG45" s="1281"/>
      <c r="BH45" s="1281"/>
      <c r="BI45" s="1281"/>
      <c r="BJ45" s="1281"/>
      <c r="BK45" s="1281"/>
      <c r="BL45" s="1281"/>
      <c r="BM45" s="1281"/>
      <c r="BN45" s="1281"/>
      <c r="BO45" s="1281"/>
      <c r="BP45" s="1281"/>
      <c r="BQ45" s="1281"/>
      <c r="BR45" s="1281"/>
      <c r="BS45" s="1281"/>
      <c r="BT45" s="1281"/>
      <c r="BU45" s="1281"/>
      <c r="BV45" s="1281"/>
      <c r="BW45" s="1281"/>
      <c r="BX45" s="1281"/>
      <c r="BY45" s="1281"/>
      <c r="BZ45" s="1281"/>
      <c r="CA45" s="1281"/>
      <c r="CB45" s="1281"/>
      <c r="CC45" s="1281"/>
      <c r="CD45" s="1281"/>
      <c r="CE45" s="1281"/>
      <c r="CF45" s="1281"/>
      <c r="CG45" s="1281"/>
      <c r="CH45" s="1281"/>
      <c r="CI45" s="1281"/>
      <c r="CJ45" s="1281"/>
      <c r="CK45" s="1281"/>
      <c r="CL45" s="1281"/>
      <c r="CM45" s="1281"/>
      <c r="CN45" s="1281"/>
      <c r="CO45" s="1281"/>
      <c r="CP45" s="1281"/>
      <c r="CQ45" s="1281"/>
      <c r="CR45" s="1281"/>
      <c r="CS45" s="1281"/>
      <c r="CT45" s="1281"/>
      <c r="CU45" s="1281"/>
      <c r="CV45" s="1281"/>
      <c r="CW45" s="1281"/>
      <c r="CX45" s="1281"/>
      <c r="CY45" s="1281"/>
      <c r="CZ45" s="1281"/>
      <c r="DA45" s="1281"/>
      <c r="DB45" s="1281"/>
      <c r="DC45" s="1282"/>
    </row>
    <row r="46" spans="2:109" ht="13" x14ac:dyDescent="0.2">
      <c r="B46" s="365"/>
      <c r="AN46" s="1280"/>
      <c r="AO46" s="1281"/>
      <c r="AP46" s="1281"/>
      <c r="AQ46" s="1281"/>
      <c r="AR46" s="1281"/>
      <c r="AS46" s="1281"/>
      <c r="AT46" s="1281"/>
      <c r="AU46" s="1281"/>
      <c r="AV46" s="1281"/>
      <c r="AW46" s="1281"/>
      <c r="AX46" s="1281"/>
      <c r="AY46" s="1281"/>
      <c r="AZ46" s="1281"/>
      <c r="BA46" s="1281"/>
      <c r="BB46" s="1281"/>
      <c r="BC46" s="1281"/>
      <c r="BD46" s="1281"/>
      <c r="BE46" s="1281"/>
      <c r="BF46" s="1281"/>
      <c r="BG46" s="1281"/>
      <c r="BH46" s="1281"/>
      <c r="BI46" s="1281"/>
      <c r="BJ46" s="1281"/>
      <c r="BK46" s="1281"/>
      <c r="BL46" s="1281"/>
      <c r="BM46" s="1281"/>
      <c r="BN46" s="1281"/>
      <c r="BO46" s="1281"/>
      <c r="BP46" s="1281"/>
      <c r="BQ46" s="1281"/>
      <c r="BR46" s="1281"/>
      <c r="BS46" s="1281"/>
      <c r="BT46" s="1281"/>
      <c r="BU46" s="1281"/>
      <c r="BV46" s="1281"/>
      <c r="BW46" s="1281"/>
      <c r="BX46" s="1281"/>
      <c r="BY46" s="1281"/>
      <c r="BZ46" s="1281"/>
      <c r="CA46" s="1281"/>
      <c r="CB46" s="1281"/>
      <c r="CC46" s="1281"/>
      <c r="CD46" s="1281"/>
      <c r="CE46" s="1281"/>
      <c r="CF46" s="1281"/>
      <c r="CG46" s="1281"/>
      <c r="CH46" s="1281"/>
      <c r="CI46" s="1281"/>
      <c r="CJ46" s="1281"/>
      <c r="CK46" s="1281"/>
      <c r="CL46" s="1281"/>
      <c r="CM46" s="1281"/>
      <c r="CN46" s="1281"/>
      <c r="CO46" s="1281"/>
      <c r="CP46" s="1281"/>
      <c r="CQ46" s="1281"/>
      <c r="CR46" s="1281"/>
      <c r="CS46" s="1281"/>
      <c r="CT46" s="1281"/>
      <c r="CU46" s="1281"/>
      <c r="CV46" s="1281"/>
      <c r="CW46" s="1281"/>
      <c r="CX46" s="1281"/>
      <c r="CY46" s="1281"/>
      <c r="CZ46" s="1281"/>
      <c r="DA46" s="1281"/>
      <c r="DB46" s="1281"/>
      <c r="DC46" s="1282"/>
    </row>
    <row r="47" spans="2:109" ht="13" x14ac:dyDescent="0.2">
      <c r="B47" s="365"/>
      <c r="AN47" s="1283"/>
      <c r="AO47" s="1284"/>
      <c r="AP47" s="1284"/>
      <c r="AQ47" s="1284"/>
      <c r="AR47" s="1284"/>
      <c r="AS47" s="1284"/>
      <c r="AT47" s="1284"/>
      <c r="AU47" s="1284"/>
      <c r="AV47" s="1284"/>
      <c r="AW47" s="1284"/>
      <c r="AX47" s="1284"/>
      <c r="AY47" s="1284"/>
      <c r="AZ47" s="1284"/>
      <c r="BA47" s="1284"/>
      <c r="BB47" s="1284"/>
      <c r="BC47" s="1284"/>
      <c r="BD47" s="1284"/>
      <c r="BE47" s="1284"/>
      <c r="BF47" s="1284"/>
      <c r="BG47" s="1284"/>
      <c r="BH47" s="1284"/>
      <c r="BI47" s="1284"/>
      <c r="BJ47" s="1284"/>
      <c r="BK47" s="1284"/>
      <c r="BL47" s="1284"/>
      <c r="BM47" s="1284"/>
      <c r="BN47" s="1284"/>
      <c r="BO47" s="1284"/>
      <c r="BP47" s="1284"/>
      <c r="BQ47" s="1284"/>
      <c r="BR47" s="1284"/>
      <c r="BS47" s="1284"/>
      <c r="BT47" s="1284"/>
      <c r="BU47" s="1284"/>
      <c r="BV47" s="1284"/>
      <c r="BW47" s="1284"/>
      <c r="BX47" s="1284"/>
      <c r="BY47" s="1284"/>
      <c r="BZ47" s="1284"/>
      <c r="CA47" s="1284"/>
      <c r="CB47" s="1284"/>
      <c r="CC47" s="1284"/>
      <c r="CD47" s="1284"/>
      <c r="CE47" s="1284"/>
      <c r="CF47" s="1284"/>
      <c r="CG47" s="1284"/>
      <c r="CH47" s="1284"/>
      <c r="CI47" s="1284"/>
      <c r="CJ47" s="1284"/>
      <c r="CK47" s="1284"/>
      <c r="CL47" s="1284"/>
      <c r="CM47" s="1284"/>
      <c r="CN47" s="1284"/>
      <c r="CO47" s="1284"/>
      <c r="CP47" s="1284"/>
      <c r="CQ47" s="1284"/>
      <c r="CR47" s="1284"/>
      <c r="CS47" s="1284"/>
      <c r="CT47" s="1284"/>
      <c r="CU47" s="1284"/>
      <c r="CV47" s="1284"/>
      <c r="CW47" s="1284"/>
      <c r="CX47" s="1284"/>
      <c r="CY47" s="1284"/>
      <c r="CZ47" s="1284"/>
      <c r="DA47" s="1284"/>
      <c r="DB47" s="1284"/>
      <c r="DC47" s="1285"/>
    </row>
    <row r="48" spans="2:109" ht="13" x14ac:dyDescent="0.2">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 x14ac:dyDescent="0.2">
      <c r="B49" s="365"/>
      <c r="AN49" s="364" t="s">
        <v>607</v>
      </c>
    </row>
    <row r="50" spans="1:109" ht="13" x14ac:dyDescent="0.2">
      <c r="B50" s="365"/>
      <c r="G50" s="1271"/>
      <c r="H50" s="1271"/>
      <c r="I50" s="1271"/>
      <c r="J50" s="1271"/>
      <c r="K50" s="373"/>
      <c r="L50" s="373"/>
      <c r="M50" s="372"/>
      <c r="N50" s="372"/>
      <c r="AN50" s="1273"/>
      <c r="AO50" s="1274"/>
      <c r="AP50" s="1274"/>
      <c r="AQ50" s="1274"/>
      <c r="AR50" s="1274"/>
      <c r="AS50" s="1274"/>
      <c r="AT50" s="1274"/>
      <c r="AU50" s="1274"/>
      <c r="AV50" s="1274"/>
      <c r="AW50" s="1274"/>
      <c r="AX50" s="1274"/>
      <c r="AY50" s="1274"/>
      <c r="AZ50" s="1274"/>
      <c r="BA50" s="1274"/>
      <c r="BB50" s="1274"/>
      <c r="BC50" s="1274"/>
      <c r="BD50" s="1274"/>
      <c r="BE50" s="1274"/>
      <c r="BF50" s="1274"/>
      <c r="BG50" s="1274"/>
      <c r="BH50" s="1274"/>
      <c r="BI50" s="1274"/>
      <c r="BJ50" s="1274"/>
      <c r="BK50" s="1274"/>
      <c r="BL50" s="1274"/>
      <c r="BM50" s="1274"/>
      <c r="BN50" s="1274"/>
      <c r="BO50" s="1275"/>
      <c r="BP50" s="1267" t="s">
        <v>532</v>
      </c>
      <c r="BQ50" s="1267"/>
      <c r="BR50" s="1267"/>
      <c r="BS50" s="1267"/>
      <c r="BT50" s="1267"/>
      <c r="BU50" s="1267"/>
      <c r="BV50" s="1267"/>
      <c r="BW50" s="1267"/>
      <c r="BX50" s="1267" t="s">
        <v>533</v>
      </c>
      <c r="BY50" s="1267"/>
      <c r="BZ50" s="1267"/>
      <c r="CA50" s="1267"/>
      <c r="CB50" s="1267"/>
      <c r="CC50" s="1267"/>
      <c r="CD50" s="1267"/>
      <c r="CE50" s="1267"/>
      <c r="CF50" s="1267" t="s">
        <v>534</v>
      </c>
      <c r="CG50" s="1267"/>
      <c r="CH50" s="1267"/>
      <c r="CI50" s="1267"/>
      <c r="CJ50" s="1267"/>
      <c r="CK50" s="1267"/>
      <c r="CL50" s="1267"/>
      <c r="CM50" s="1267"/>
      <c r="CN50" s="1267" t="s">
        <v>535</v>
      </c>
      <c r="CO50" s="1267"/>
      <c r="CP50" s="1267"/>
      <c r="CQ50" s="1267"/>
      <c r="CR50" s="1267"/>
      <c r="CS50" s="1267"/>
      <c r="CT50" s="1267"/>
      <c r="CU50" s="1267"/>
      <c r="CV50" s="1267" t="s">
        <v>536</v>
      </c>
      <c r="CW50" s="1267"/>
      <c r="CX50" s="1267"/>
      <c r="CY50" s="1267"/>
      <c r="CZ50" s="1267"/>
      <c r="DA50" s="1267"/>
      <c r="DB50" s="1267"/>
      <c r="DC50" s="1267"/>
    </row>
    <row r="51" spans="1:109" ht="13.5" customHeight="1" x14ac:dyDescent="0.2">
      <c r="B51" s="365"/>
      <c r="G51" s="1276"/>
      <c r="H51" s="1276"/>
      <c r="I51" s="1286"/>
      <c r="J51" s="1286"/>
      <c r="K51" s="1272"/>
      <c r="L51" s="1272"/>
      <c r="M51" s="1272"/>
      <c r="N51" s="1272"/>
      <c r="AM51" s="371"/>
      <c r="AN51" s="1268" t="s">
        <v>606</v>
      </c>
      <c r="AO51" s="1268"/>
      <c r="AP51" s="1268"/>
      <c r="AQ51" s="1268"/>
      <c r="AR51" s="1268"/>
      <c r="AS51" s="1268"/>
      <c r="AT51" s="1268"/>
      <c r="AU51" s="1268"/>
      <c r="AV51" s="1268"/>
      <c r="AW51" s="1268"/>
      <c r="AX51" s="1268"/>
      <c r="AY51" s="1268"/>
      <c r="AZ51" s="1268"/>
      <c r="BA51" s="1268"/>
      <c r="BB51" s="1268" t="s">
        <v>604</v>
      </c>
      <c r="BC51" s="1268"/>
      <c r="BD51" s="1268"/>
      <c r="BE51" s="1268"/>
      <c r="BF51" s="1268"/>
      <c r="BG51" s="1268"/>
      <c r="BH51" s="1268"/>
      <c r="BI51" s="1268"/>
      <c r="BJ51" s="1268"/>
      <c r="BK51" s="1268"/>
      <c r="BL51" s="1268"/>
      <c r="BM51" s="1268"/>
      <c r="BN51" s="1268"/>
      <c r="BO51" s="1268"/>
      <c r="BP51" s="1265">
        <v>112.7</v>
      </c>
      <c r="BQ51" s="1265"/>
      <c r="BR51" s="1265"/>
      <c r="BS51" s="1265"/>
      <c r="BT51" s="1265"/>
      <c r="BU51" s="1265"/>
      <c r="BV51" s="1265"/>
      <c r="BW51" s="1265"/>
      <c r="BX51" s="1265">
        <v>115.2</v>
      </c>
      <c r="BY51" s="1265"/>
      <c r="BZ51" s="1265"/>
      <c r="CA51" s="1265"/>
      <c r="CB51" s="1265"/>
      <c r="CC51" s="1265"/>
      <c r="CD51" s="1265"/>
      <c r="CE51" s="1265"/>
      <c r="CF51" s="1265">
        <v>114.4</v>
      </c>
      <c r="CG51" s="1265"/>
      <c r="CH51" s="1265"/>
      <c r="CI51" s="1265"/>
      <c r="CJ51" s="1265"/>
      <c r="CK51" s="1265"/>
      <c r="CL51" s="1265"/>
      <c r="CM51" s="1265"/>
      <c r="CN51" s="1265">
        <v>111.1</v>
      </c>
      <c r="CO51" s="1265"/>
      <c r="CP51" s="1265"/>
      <c r="CQ51" s="1265"/>
      <c r="CR51" s="1265"/>
      <c r="CS51" s="1265"/>
      <c r="CT51" s="1265"/>
      <c r="CU51" s="1265"/>
      <c r="CV51" s="1265">
        <v>117.5</v>
      </c>
      <c r="CW51" s="1265"/>
      <c r="CX51" s="1265"/>
      <c r="CY51" s="1265"/>
      <c r="CZ51" s="1265"/>
      <c r="DA51" s="1265"/>
      <c r="DB51" s="1265"/>
      <c r="DC51" s="1265"/>
    </row>
    <row r="52" spans="1:109" ht="13" x14ac:dyDescent="0.2">
      <c r="B52" s="365"/>
      <c r="G52" s="1276"/>
      <c r="H52" s="1276"/>
      <c r="I52" s="1286"/>
      <c r="J52" s="1286"/>
      <c r="K52" s="1272"/>
      <c r="L52" s="1272"/>
      <c r="M52" s="1272"/>
      <c r="N52" s="1272"/>
      <c r="AM52" s="371"/>
      <c r="AN52" s="1268"/>
      <c r="AO52" s="1268"/>
      <c r="AP52" s="1268"/>
      <c r="AQ52" s="1268"/>
      <c r="AR52" s="1268"/>
      <c r="AS52" s="1268"/>
      <c r="AT52" s="1268"/>
      <c r="AU52" s="1268"/>
      <c r="AV52" s="1268"/>
      <c r="AW52" s="1268"/>
      <c r="AX52" s="1268"/>
      <c r="AY52" s="1268"/>
      <c r="AZ52" s="1268"/>
      <c r="BA52" s="1268"/>
      <c r="BB52" s="1268"/>
      <c r="BC52" s="1268"/>
      <c r="BD52" s="1268"/>
      <c r="BE52" s="1268"/>
      <c r="BF52" s="1268"/>
      <c r="BG52" s="1268"/>
      <c r="BH52" s="1268"/>
      <c r="BI52" s="1268"/>
      <c r="BJ52" s="1268"/>
      <c r="BK52" s="1268"/>
      <c r="BL52" s="1268"/>
      <c r="BM52" s="1268"/>
      <c r="BN52" s="1268"/>
      <c r="BO52" s="1268"/>
      <c r="BP52" s="1265"/>
      <c r="BQ52" s="1265"/>
      <c r="BR52" s="1265"/>
      <c r="BS52" s="1265"/>
      <c r="BT52" s="1265"/>
      <c r="BU52" s="1265"/>
      <c r="BV52" s="1265"/>
      <c r="BW52" s="1265"/>
      <c r="BX52" s="1265"/>
      <c r="BY52" s="1265"/>
      <c r="BZ52" s="1265"/>
      <c r="CA52" s="1265"/>
      <c r="CB52" s="1265"/>
      <c r="CC52" s="1265"/>
      <c r="CD52" s="1265"/>
      <c r="CE52" s="1265"/>
      <c r="CF52" s="1265"/>
      <c r="CG52" s="1265"/>
      <c r="CH52" s="1265"/>
      <c r="CI52" s="1265"/>
      <c r="CJ52" s="1265"/>
      <c r="CK52" s="1265"/>
      <c r="CL52" s="1265"/>
      <c r="CM52" s="1265"/>
      <c r="CN52" s="1265"/>
      <c r="CO52" s="1265"/>
      <c r="CP52" s="1265"/>
      <c r="CQ52" s="1265"/>
      <c r="CR52" s="1265"/>
      <c r="CS52" s="1265"/>
      <c r="CT52" s="1265"/>
      <c r="CU52" s="1265"/>
      <c r="CV52" s="1265"/>
      <c r="CW52" s="1265"/>
      <c r="CX52" s="1265"/>
      <c r="CY52" s="1265"/>
      <c r="CZ52" s="1265"/>
      <c r="DA52" s="1265"/>
      <c r="DB52" s="1265"/>
      <c r="DC52" s="1265"/>
    </row>
    <row r="53" spans="1:109" ht="13" x14ac:dyDescent="0.2">
      <c r="A53" s="379"/>
      <c r="B53" s="365"/>
      <c r="G53" s="1276"/>
      <c r="H53" s="1276"/>
      <c r="I53" s="1271"/>
      <c r="J53" s="1271"/>
      <c r="K53" s="1272"/>
      <c r="L53" s="1272"/>
      <c r="M53" s="1272"/>
      <c r="N53" s="1272"/>
      <c r="AM53" s="371"/>
      <c r="AN53" s="1268"/>
      <c r="AO53" s="1268"/>
      <c r="AP53" s="1268"/>
      <c r="AQ53" s="1268"/>
      <c r="AR53" s="1268"/>
      <c r="AS53" s="1268"/>
      <c r="AT53" s="1268"/>
      <c r="AU53" s="1268"/>
      <c r="AV53" s="1268"/>
      <c r="AW53" s="1268"/>
      <c r="AX53" s="1268"/>
      <c r="AY53" s="1268"/>
      <c r="AZ53" s="1268"/>
      <c r="BA53" s="1268"/>
      <c r="BB53" s="1268" t="s">
        <v>610</v>
      </c>
      <c r="BC53" s="1268"/>
      <c r="BD53" s="1268"/>
      <c r="BE53" s="1268"/>
      <c r="BF53" s="1268"/>
      <c r="BG53" s="1268"/>
      <c r="BH53" s="1268"/>
      <c r="BI53" s="1268"/>
      <c r="BJ53" s="1268"/>
      <c r="BK53" s="1268"/>
      <c r="BL53" s="1268"/>
      <c r="BM53" s="1268"/>
      <c r="BN53" s="1268"/>
      <c r="BO53" s="1268"/>
      <c r="BP53" s="1265">
        <v>76.900000000000006</v>
      </c>
      <c r="BQ53" s="1265"/>
      <c r="BR53" s="1265"/>
      <c r="BS53" s="1265"/>
      <c r="BT53" s="1265"/>
      <c r="BU53" s="1265"/>
      <c r="BV53" s="1265"/>
      <c r="BW53" s="1265"/>
      <c r="BX53" s="1265">
        <v>77.599999999999994</v>
      </c>
      <c r="BY53" s="1265"/>
      <c r="BZ53" s="1265"/>
      <c r="CA53" s="1265"/>
      <c r="CB53" s="1265"/>
      <c r="CC53" s="1265"/>
      <c r="CD53" s="1265"/>
      <c r="CE53" s="1265"/>
      <c r="CF53" s="1265">
        <v>77.900000000000006</v>
      </c>
      <c r="CG53" s="1265"/>
      <c r="CH53" s="1265"/>
      <c r="CI53" s="1265"/>
      <c r="CJ53" s="1265"/>
      <c r="CK53" s="1265"/>
      <c r="CL53" s="1265"/>
      <c r="CM53" s="1265"/>
      <c r="CN53" s="1265">
        <v>78.400000000000006</v>
      </c>
      <c r="CO53" s="1265"/>
      <c r="CP53" s="1265"/>
      <c r="CQ53" s="1265"/>
      <c r="CR53" s="1265"/>
      <c r="CS53" s="1265"/>
      <c r="CT53" s="1265"/>
      <c r="CU53" s="1265"/>
      <c r="CV53" s="1265">
        <v>79.599999999999994</v>
      </c>
      <c r="CW53" s="1265"/>
      <c r="CX53" s="1265"/>
      <c r="CY53" s="1265"/>
      <c r="CZ53" s="1265"/>
      <c r="DA53" s="1265"/>
      <c r="DB53" s="1265"/>
      <c r="DC53" s="1265"/>
    </row>
    <row r="54" spans="1:109" ht="13" x14ac:dyDescent="0.2">
      <c r="A54" s="379"/>
      <c r="B54" s="365"/>
      <c r="G54" s="1276"/>
      <c r="H54" s="1276"/>
      <c r="I54" s="1271"/>
      <c r="J54" s="1271"/>
      <c r="K54" s="1272"/>
      <c r="L54" s="1272"/>
      <c r="M54" s="1272"/>
      <c r="N54" s="1272"/>
      <c r="AM54" s="371"/>
      <c r="AN54" s="1268"/>
      <c r="AO54" s="1268"/>
      <c r="AP54" s="1268"/>
      <c r="AQ54" s="1268"/>
      <c r="AR54" s="1268"/>
      <c r="AS54" s="1268"/>
      <c r="AT54" s="1268"/>
      <c r="AU54" s="1268"/>
      <c r="AV54" s="1268"/>
      <c r="AW54" s="1268"/>
      <c r="AX54" s="1268"/>
      <c r="AY54" s="1268"/>
      <c r="AZ54" s="1268"/>
      <c r="BA54" s="1268"/>
      <c r="BB54" s="1268"/>
      <c r="BC54" s="1268"/>
      <c r="BD54" s="1268"/>
      <c r="BE54" s="1268"/>
      <c r="BF54" s="1268"/>
      <c r="BG54" s="1268"/>
      <c r="BH54" s="1268"/>
      <c r="BI54" s="1268"/>
      <c r="BJ54" s="1268"/>
      <c r="BK54" s="1268"/>
      <c r="BL54" s="1268"/>
      <c r="BM54" s="1268"/>
      <c r="BN54" s="1268"/>
      <c r="BO54" s="1268"/>
      <c r="BP54" s="1265"/>
      <c r="BQ54" s="1265"/>
      <c r="BR54" s="1265"/>
      <c r="BS54" s="1265"/>
      <c r="BT54" s="1265"/>
      <c r="BU54" s="1265"/>
      <c r="BV54" s="1265"/>
      <c r="BW54" s="1265"/>
      <c r="BX54" s="1265"/>
      <c r="BY54" s="1265"/>
      <c r="BZ54" s="1265"/>
      <c r="CA54" s="1265"/>
      <c r="CB54" s="1265"/>
      <c r="CC54" s="1265"/>
      <c r="CD54" s="1265"/>
      <c r="CE54" s="1265"/>
      <c r="CF54" s="1265"/>
      <c r="CG54" s="1265"/>
      <c r="CH54" s="1265"/>
      <c r="CI54" s="1265"/>
      <c r="CJ54" s="1265"/>
      <c r="CK54" s="1265"/>
      <c r="CL54" s="1265"/>
      <c r="CM54" s="1265"/>
      <c r="CN54" s="1265"/>
      <c r="CO54" s="1265"/>
      <c r="CP54" s="1265"/>
      <c r="CQ54" s="1265"/>
      <c r="CR54" s="1265"/>
      <c r="CS54" s="1265"/>
      <c r="CT54" s="1265"/>
      <c r="CU54" s="1265"/>
      <c r="CV54" s="1265"/>
      <c r="CW54" s="1265"/>
      <c r="CX54" s="1265"/>
      <c r="CY54" s="1265"/>
      <c r="CZ54" s="1265"/>
      <c r="DA54" s="1265"/>
      <c r="DB54" s="1265"/>
      <c r="DC54" s="1265"/>
    </row>
    <row r="55" spans="1:109" ht="13" x14ac:dyDescent="0.2">
      <c r="A55" s="379"/>
      <c r="B55" s="365"/>
      <c r="G55" s="1271"/>
      <c r="H55" s="1271"/>
      <c r="I55" s="1271"/>
      <c r="J55" s="1271"/>
      <c r="K55" s="1272"/>
      <c r="L55" s="1272"/>
      <c r="M55" s="1272"/>
      <c r="N55" s="1272"/>
      <c r="AN55" s="1267" t="s">
        <v>612</v>
      </c>
      <c r="AO55" s="1267"/>
      <c r="AP55" s="1267"/>
      <c r="AQ55" s="1267"/>
      <c r="AR55" s="1267"/>
      <c r="AS55" s="1267"/>
      <c r="AT55" s="1267"/>
      <c r="AU55" s="1267"/>
      <c r="AV55" s="1267"/>
      <c r="AW55" s="1267"/>
      <c r="AX55" s="1267"/>
      <c r="AY55" s="1267"/>
      <c r="AZ55" s="1267"/>
      <c r="BA55" s="1267"/>
      <c r="BB55" s="1268" t="s">
        <v>604</v>
      </c>
      <c r="BC55" s="1268"/>
      <c r="BD55" s="1268"/>
      <c r="BE55" s="1268"/>
      <c r="BF55" s="1268"/>
      <c r="BG55" s="1268"/>
      <c r="BH55" s="1268"/>
      <c r="BI55" s="1268"/>
      <c r="BJ55" s="1268"/>
      <c r="BK55" s="1268"/>
      <c r="BL55" s="1268"/>
      <c r="BM55" s="1268"/>
      <c r="BN55" s="1268"/>
      <c r="BO55" s="1268"/>
      <c r="BP55" s="1265">
        <v>46.9</v>
      </c>
      <c r="BQ55" s="1265"/>
      <c r="BR55" s="1265"/>
      <c r="BS55" s="1265"/>
      <c r="BT55" s="1265"/>
      <c r="BU55" s="1265"/>
      <c r="BV55" s="1265"/>
      <c r="BW55" s="1265"/>
      <c r="BX55" s="1265">
        <v>45.3</v>
      </c>
      <c r="BY55" s="1265"/>
      <c r="BZ55" s="1265"/>
      <c r="CA55" s="1265"/>
      <c r="CB55" s="1265"/>
      <c r="CC55" s="1265"/>
      <c r="CD55" s="1265"/>
      <c r="CE55" s="1265"/>
      <c r="CF55" s="1265">
        <v>38.9</v>
      </c>
      <c r="CG55" s="1265"/>
      <c r="CH55" s="1265"/>
      <c r="CI55" s="1265"/>
      <c r="CJ55" s="1265"/>
      <c r="CK55" s="1265"/>
      <c r="CL55" s="1265"/>
      <c r="CM55" s="1265"/>
      <c r="CN55" s="1265">
        <v>34.299999999999997</v>
      </c>
      <c r="CO55" s="1265"/>
      <c r="CP55" s="1265"/>
      <c r="CQ55" s="1265"/>
      <c r="CR55" s="1265"/>
      <c r="CS55" s="1265"/>
      <c r="CT55" s="1265"/>
      <c r="CU55" s="1265"/>
      <c r="CV55" s="1265">
        <v>37</v>
      </c>
      <c r="CW55" s="1265"/>
      <c r="CX55" s="1265"/>
      <c r="CY55" s="1265"/>
      <c r="CZ55" s="1265"/>
      <c r="DA55" s="1265"/>
      <c r="DB55" s="1265"/>
      <c r="DC55" s="1265"/>
    </row>
    <row r="56" spans="1:109" ht="13" x14ac:dyDescent="0.2">
      <c r="A56" s="379"/>
      <c r="B56" s="365"/>
      <c r="G56" s="1271"/>
      <c r="H56" s="1271"/>
      <c r="I56" s="1271"/>
      <c r="J56" s="1271"/>
      <c r="K56" s="1272"/>
      <c r="L56" s="1272"/>
      <c r="M56" s="1272"/>
      <c r="N56" s="1272"/>
      <c r="AN56" s="1267"/>
      <c r="AO56" s="1267"/>
      <c r="AP56" s="1267"/>
      <c r="AQ56" s="1267"/>
      <c r="AR56" s="1267"/>
      <c r="AS56" s="1267"/>
      <c r="AT56" s="1267"/>
      <c r="AU56" s="1267"/>
      <c r="AV56" s="1267"/>
      <c r="AW56" s="1267"/>
      <c r="AX56" s="1267"/>
      <c r="AY56" s="1267"/>
      <c r="AZ56" s="1267"/>
      <c r="BA56" s="1267"/>
      <c r="BB56" s="1268"/>
      <c r="BC56" s="1268"/>
      <c r="BD56" s="1268"/>
      <c r="BE56" s="1268"/>
      <c r="BF56" s="1268"/>
      <c r="BG56" s="1268"/>
      <c r="BH56" s="1268"/>
      <c r="BI56" s="1268"/>
      <c r="BJ56" s="1268"/>
      <c r="BK56" s="1268"/>
      <c r="BL56" s="1268"/>
      <c r="BM56" s="1268"/>
      <c r="BN56" s="1268"/>
      <c r="BO56" s="1268"/>
      <c r="BP56" s="1265"/>
      <c r="BQ56" s="1265"/>
      <c r="BR56" s="1265"/>
      <c r="BS56" s="1265"/>
      <c r="BT56" s="1265"/>
      <c r="BU56" s="1265"/>
      <c r="BV56" s="1265"/>
      <c r="BW56" s="1265"/>
      <c r="BX56" s="1265"/>
      <c r="BY56" s="1265"/>
      <c r="BZ56" s="1265"/>
      <c r="CA56" s="1265"/>
      <c r="CB56" s="1265"/>
      <c r="CC56" s="1265"/>
      <c r="CD56" s="1265"/>
      <c r="CE56" s="1265"/>
      <c r="CF56" s="1265"/>
      <c r="CG56" s="1265"/>
      <c r="CH56" s="1265"/>
      <c r="CI56" s="1265"/>
      <c r="CJ56" s="1265"/>
      <c r="CK56" s="1265"/>
      <c r="CL56" s="1265"/>
      <c r="CM56" s="1265"/>
      <c r="CN56" s="1265"/>
      <c r="CO56" s="1265"/>
      <c r="CP56" s="1265"/>
      <c r="CQ56" s="1265"/>
      <c r="CR56" s="1265"/>
      <c r="CS56" s="1265"/>
      <c r="CT56" s="1265"/>
      <c r="CU56" s="1265"/>
      <c r="CV56" s="1265"/>
      <c r="CW56" s="1265"/>
      <c r="CX56" s="1265"/>
      <c r="CY56" s="1265"/>
      <c r="CZ56" s="1265"/>
      <c r="DA56" s="1265"/>
      <c r="DB56" s="1265"/>
      <c r="DC56" s="1265"/>
    </row>
    <row r="57" spans="1:109" s="379" customFormat="1" ht="13" x14ac:dyDescent="0.2">
      <c r="B57" s="385"/>
      <c r="G57" s="1271"/>
      <c r="H57" s="1271"/>
      <c r="I57" s="1269"/>
      <c r="J57" s="1269"/>
      <c r="K57" s="1272"/>
      <c r="L57" s="1272"/>
      <c r="M57" s="1272"/>
      <c r="N57" s="1272"/>
      <c r="AM57" s="364"/>
      <c r="AN57" s="1267"/>
      <c r="AO57" s="1267"/>
      <c r="AP57" s="1267"/>
      <c r="AQ57" s="1267"/>
      <c r="AR57" s="1267"/>
      <c r="AS57" s="1267"/>
      <c r="AT57" s="1267"/>
      <c r="AU57" s="1267"/>
      <c r="AV57" s="1267"/>
      <c r="AW57" s="1267"/>
      <c r="AX57" s="1267"/>
      <c r="AY57" s="1267"/>
      <c r="AZ57" s="1267"/>
      <c r="BA57" s="1267"/>
      <c r="BB57" s="1268" t="s">
        <v>611</v>
      </c>
      <c r="BC57" s="1268"/>
      <c r="BD57" s="1268"/>
      <c r="BE57" s="1268"/>
      <c r="BF57" s="1268"/>
      <c r="BG57" s="1268"/>
      <c r="BH57" s="1268"/>
      <c r="BI57" s="1268"/>
      <c r="BJ57" s="1268"/>
      <c r="BK57" s="1268"/>
      <c r="BL57" s="1268"/>
      <c r="BM57" s="1268"/>
      <c r="BN57" s="1268"/>
      <c r="BO57" s="1268"/>
      <c r="BP57" s="1265">
        <v>60.9</v>
      </c>
      <c r="BQ57" s="1265"/>
      <c r="BR57" s="1265"/>
      <c r="BS57" s="1265"/>
      <c r="BT57" s="1265"/>
      <c r="BU57" s="1265"/>
      <c r="BV57" s="1265"/>
      <c r="BW57" s="1265"/>
      <c r="BX57" s="1265">
        <v>64</v>
      </c>
      <c r="BY57" s="1265"/>
      <c r="BZ57" s="1265"/>
      <c r="CA57" s="1265"/>
      <c r="CB57" s="1265"/>
      <c r="CC57" s="1265"/>
      <c r="CD57" s="1265"/>
      <c r="CE57" s="1265"/>
      <c r="CF57" s="1265">
        <v>65.5</v>
      </c>
      <c r="CG57" s="1265"/>
      <c r="CH57" s="1265"/>
      <c r="CI57" s="1265"/>
      <c r="CJ57" s="1265"/>
      <c r="CK57" s="1265"/>
      <c r="CL57" s="1265"/>
      <c r="CM57" s="1265"/>
      <c r="CN57" s="1265">
        <v>66.900000000000006</v>
      </c>
      <c r="CO57" s="1265"/>
      <c r="CP57" s="1265"/>
      <c r="CQ57" s="1265"/>
      <c r="CR57" s="1265"/>
      <c r="CS57" s="1265"/>
      <c r="CT57" s="1265"/>
      <c r="CU57" s="1265"/>
      <c r="CV57" s="1265">
        <v>68.7</v>
      </c>
      <c r="CW57" s="1265"/>
      <c r="CX57" s="1265"/>
      <c r="CY57" s="1265"/>
      <c r="CZ57" s="1265"/>
      <c r="DA57" s="1265"/>
      <c r="DB57" s="1265"/>
      <c r="DC57" s="1265"/>
      <c r="DD57" s="390"/>
      <c r="DE57" s="385"/>
    </row>
    <row r="58" spans="1:109" s="379" customFormat="1" ht="13" x14ac:dyDescent="0.2">
      <c r="A58" s="364"/>
      <c r="B58" s="385"/>
      <c r="G58" s="1271"/>
      <c r="H58" s="1271"/>
      <c r="I58" s="1269"/>
      <c r="J58" s="1269"/>
      <c r="K58" s="1272"/>
      <c r="L58" s="1272"/>
      <c r="M58" s="1272"/>
      <c r="N58" s="1272"/>
      <c r="AM58" s="364"/>
      <c r="AN58" s="1267"/>
      <c r="AO58" s="1267"/>
      <c r="AP58" s="1267"/>
      <c r="AQ58" s="1267"/>
      <c r="AR58" s="1267"/>
      <c r="AS58" s="1267"/>
      <c r="AT58" s="1267"/>
      <c r="AU58" s="1267"/>
      <c r="AV58" s="1267"/>
      <c r="AW58" s="1267"/>
      <c r="AX58" s="1267"/>
      <c r="AY58" s="1267"/>
      <c r="AZ58" s="1267"/>
      <c r="BA58" s="1267"/>
      <c r="BB58" s="1268"/>
      <c r="BC58" s="1268"/>
      <c r="BD58" s="1268"/>
      <c r="BE58" s="1268"/>
      <c r="BF58" s="1268"/>
      <c r="BG58" s="1268"/>
      <c r="BH58" s="1268"/>
      <c r="BI58" s="1268"/>
      <c r="BJ58" s="1268"/>
      <c r="BK58" s="1268"/>
      <c r="BL58" s="1268"/>
      <c r="BM58" s="1268"/>
      <c r="BN58" s="1268"/>
      <c r="BO58" s="1268"/>
      <c r="BP58" s="1265"/>
      <c r="BQ58" s="1265"/>
      <c r="BR58" s="1265"/>
      <c r="BS58" s="1265"/>
      <c r="BT58" s="1265"/>
      <c r="BU58" s="1265"/>
      <c r="BV58" s="1265"/>
      <c r="BW58" s="1265"/>
      <c r="BX58" s="1265"/>
      <c r="BY58" s="1265"/>
      <c r="BZ58" s="1265"/>
      <c r="CA58" s="1265"/>
      <c r="CB58" s="1265"/>
      <c r="CC58" s="1265"/>
      <c r="CD58" s="1265"/>
      <c r="CE58" s="1265"/>
      <c r="CF58" s="1265"/>
      <c r="CG58" s="1265"/>
      <c r="CH58" s="1265"/>
      <c r="CI58" s="1265"/>
      <c r="CJ58" s="1265"/>
      <c r="CK58" s="1265"/>
      <c r="CL58" s="1265"/>
      <c r="CM58" s="1265"/>
      <c r="CN58" s="1265"/>
      <c r="CO58" s="1265"/>
      <c r="CP58" s="1265"/>
      <c r="CQ58" s="1265"/>
      <c r="CR58" s="1265"/>
      <c r="CS58" s="1265"/>
      <c r="CT58" s="1265"/>
      <c r="CU58" s="1265"/>
      <c r="CV58" s="1265"/>
      <c r="CW58" s="1265"/>
      <c r="CX58" s="1265"/>
      <c r="CY58" s="1265"/>
      <c r="CZ58" s="1265"/>
      <c r="DA58" s="1265"/>
      <c r="DB58" s="1265"/>
      <c r="DC58" s="1265"/>
      <c r="DD58" s="390"/>
      <c r="DE58" s="385"/>
    </row>
    <row r="59" spans="1:109" s="379" customFormat="1" ht="13" x14ac:dyDescent="0.2">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 x14ac:dyDescent="0.2">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 x14ac:dyDescent="0.2">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 x14ac:dyDescent="0.2">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6.5" x14ac:dyDescent="0.2">
      <c r="B63" s="383" t="s">
        <v>609</v>
      </c>
    </row>
    <row r="64" spans="1:109" ht="13" x14ac:dyDescent="0.2">
      <c r="B64" s="365"/>
      <c r="G64" s="380"/>
      <c r="I64" s="382"/>
      <c r="J64" s="382"/>
      <c r="K64" s="382"/>
      <c r="L64" s="382"/>
      <c r="M64" s="382"/>
      <c r="N64" s="381"/>
      <c r="AM64" s="380"/>
      <c r="AN64" s="380" t="s">
        <v>608</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 x14ac:dyDescent="0.2">
      <c r="B65" s="365"/>
      <c r="AN65" s="1277" t="s">
        <v>617</v>
      </c>
      <c r="AO65" s="1278"/>
      <c r="AP65" s="1278"/>
      <c r="AQ65" s="1278"/>
      <c r="AR65" s="1278"/>
      <c r="AS65" s="1278"/>
      <c r="AT65" s="1278"/>
      <c r="AU65" s="1278"/>
      <c r="AV65" s="1278"/>
      <c r="AW65" s="1278"/>
      <c r="AX65" s="1278"/>
      <c r="AY65" s="1278"/>
      <c r="AZ65" s="1278"/>
      <c r="BA65" s="1278"/>
      <c r="BB65" s="1278"/>
      <c r="BC65" s="1278"/>
      <c r="BD65" s="1278"/>
      <c r="BE65" s="1278"/>
      <c r="BF65" s="1278"/>
      <c r="BG65" s="1278"/>
      <c r="BH65" s="1278"/>
      <c r="BI65" s="1278"/>
      <c r="BJ65" s="1278"/>
      <c r="BK65" s="1278"/>
      <c r="BL65" s="1278"/>
      <c r="BM65" s="1278"/>
      <c r="BN65" s="1278"/>
      <c r="BO65" s="1278"/>
      <c r="BP65" s="1278"/>
      <c r="BQ65" s="1278"/>
      <c r="BR65" s="1278"/>
      <c r="BS65" s="1278"/>
      <c r="BT65" s="1278"/>
      <c r="BU65" s="1278"/>
      <c r="BV65" s="1278"/>
      <c r="BW65" s="1278"/>
      <c r="BX65" s="1278"/>
      <c r="BY65" s="1278"/>
      <c r="BZ65" s="1278"/>
      <c r="CA65" s="1278"/>
      <c r="CB65" s="1278"/>
      <c r="CC65" s="1278"/>
      <c r="CD65" s="1278"/>
      <c r="CE65" s="1278"/>
      <c r="CF65" s="1278"/>
      <c r="CG65" s="1278"/>
      <c r="CH65" s="1278"/>
      <c r="CI65" s="1278"/>
      <c r="CJ65" s="1278"/>
      <c r="CK65" s="1278"/>
      <c r="CL65" s="1278"/>
      <c r="CM65" s="1278"/>
      <c r="CN65" s="1278"/>
      <c r="CO65" s="1278"/>
      <c r="CP65" s="1278"/>
      <c r="CQ65" s="1278"/>
      <c r="CR65" s="1278"/>
      <c r="CS65" s="1278"/>
      <c r="CT65" s="1278"/>
      <c r="CU65" s="1278"/>
      <c r="CV65" s="1278"/>
      <c r="CW65" s="1278"/>
      <c r="CX65" s="1278"/>
      <c r="CY65" s="1278"/>
      <c r="CZ65" s="1278"/>
      <c r="DA65" s="1278"/>
      <c r="DB65" s="1278"/>
      <c r="DC65" s="1279"/>
    </row>
    <row r="66" spans="2:107" ht="13" x14ac:dyDescent="0.2">
      <c r="B66" s="365"/>
      <c r="AN66" s="1280"/>
      <c r="AO66" s="1281"/>
      <c r="AP66" s="1281"/>
      <c r="AQ66" s="1281"/>
      <c r="AR66" s="1281"/>
      <c r="AS66" s="1281"/>
      <c r="AT66" s="1281"/>
      <c r="AU66" s="1281"/>
      <c r="AV66" s="1281"/>
      <c r="AW66" s="1281"/>
      <c r="AX66" s="1281"/>
      <c r="AY66" s="1281"/>
      <c r="AZ66" s="1281"/>
      <c r="BA66" s="1281"/>
      <c r="BB66" s="1281"/>
      <c r="BC66" s="1281"/>
      <c r="BD66" s="1281"/>
      <c r="BE66" s="1281"/>
      <c r="BF66" s="1281"/>
      <c r="BG66" s="1281"/>
      <c r="BH66" s="1281"/>
      <c r="BI66" s="1281"/>
      <c r="BJ66" s="1281"/>
      <c r="BK66" s="1281"/>
      <c r="BL66" s="1281"/>
      <c r="BM66" s="1281"/>
      <c r="BN66" s="1281"/>
      <c r="BO66" s="1281"/>
      <c r="BP66" s="1281"/>
      <c r="BQ66" s="1281"/>
      <c r="BR66" s="1281"/>
      <c r="BS66" s="1281"/>
      <c r="BT66" s="1281"/>
      <c r="BU66" s="1281"/>
      <c r="BV66" s="1281"/>
      <c r="BW66" s="1281"/>
      <c r="BX66" s="1281"/>
      <c r="BY66" s="1281"/>
      <c r="BZ66" s="1281"/>
      <c r="CA66" s="1281"/>
      <c r="CB66" s="1281"/>
      <c r="CC66" s="1281"/>
      <c r="CD66" s="1281"/>
      <c r="CE66" s="1281"/>
      <c r="CF66" s="1281"/>
      <c r="CG66" s="1281"/>
      <c r="CH66" s="1281"/>
      <c r="CI66" s="1281"/>
      <c r="CJ66" s="1281"/>
      <c r="CK66" s="1281"/>
      <c r="CL66" s="1281"/>
      <c r="CM66" s="1281"/>
      <c r="CN66" s="1281"/>
      <c r="CO66" s="1281"/>
      <c r="CP66" s="1281"/>
      <c r="CQ66" s="1281"/>
      <c r="CR66" s="1281"/>
      <c r="CS66" s="1281"/>
      <c r="CT66" s="1281"/>
      <c r="CU66" s="1281"/>
      <c r="CV66" s="1281"/>
      <c r="CW66" s="1281"/>
      <c r="CX66" s="1281"/>
      <c r="CY66" s="1281"/>
      <c r="CZ66" s="1281"/>
      <c r="DA66" s="1281"/>
      <c r="DB66" s="1281"/>
      <c r="DC66" s="1282"/>
    </row>
    <row r="67" spans="2:107" ht="13" x14ac:dyDescent="0.2">
      <c r="B67" s="365"/>
      <c r="AN67" s="1280"/>
      <c r="AO67" s="1281"/>
      <c r="AP67" s="1281"/>
      <c r="AQ67" s="1281"/>
      <c r="AR67" s="1281"/>
      <c r="AS67" s="1281"/>
      <c r="AT67" s="1281"/>
      <c r="AU67" s="1281"/>
      <c r="AV67" s="1281"/>
      <c r="AW67" s="1281"/>
      <c r="AX67" s="1281"/>
      <c r="AY67" s="1281"/>
      <c r="AZ67" s="1281"/>
      <c r="BA67" s="1281"/>
      <c r="BB67" s="1281"/>
      <c r="BC67" s="1281"/>
      <c r="BD67" s="1281"/>
      <c r="BE67" s="1281"/>
      <c r="BF67" s="1281"/>
      <c r="BG67" s="1281"/>
      <c r="BH67" s="1281"/>
      <c r="BI67" s="1281"/>
      <c r="BJ67" s="1281"/>
      <c r="BK67" s="1281"/>
      <c r="BL67" s="1281"/>
      <c r="BM67" s="1281"/>
      <c r="BN67" s="1281"/>
      <c r="BO67" s="1281"/>
      <c r="BP67" s="1281"/>
      <c r="BQ67" s="1281"/>
      <c r="BR67" s="1281"/>
      <c r="BS67" s="1281"/>
      <c r="BT67" s="1281"/>
      <c r="BU67" s="1281"/>
      <c r="BV67" s="1281"/>
      <c r="BW67" s="1281"/>
      <c r="BX67" s="1281"/>
      <c r="BY67" s="1281"/>
      <c r="BZ67" s="1281"/>
      <c r="CA67" s="1281"/>
      <c r="CB67" s="1281"/>
      <c r="CC67" s="1281"/>
      <c r="CD67" s="1281"/>
      <c r="CE67" s="1281"/>
      <c r="CF67" s="1281"/>
      <c r="CG67" s="1281"/>
      <c r="CH67" s="1281"/>
      <c r="CI67" s="1281"/>
      <c r="CJ67" s="1281"/>
      <c r="CK67" s="1281"/>
      <c r="CL67" s="1281"/>
      <c r="CM67" s="1281"/>
      <c r="CN67" s="1281"/>
      <c r="CO67" s="1281"/>
      <c r="CP67" s="1281"/>
      <c r="CQ67" s="1281"/>
      <c r="CR67" s="1281"/>
      <c r="CS67" s="1281"/>
      <c r="CT67" s="1281"/>
      <c r="CU67" s="1281"/>
      <c r="CV67" s="1281"/>
      <c r="CW67" s="1281"/>
      <c r="CX67" s="1281"/>
      <c r="CY67" s="1281"/>
      <c r="CZ67" s="1281"/>
      <c r="DA67" s="1281"/>
      <c r="DB67" s="1281"/>
      <c r="DC67" s="1282"/>
    </row>
    <row r="68" spans="2:107" ht="13" x14ac:dyDescent="0.2">
      <c r="B68" s="365"/>
      <c r="AN68" s="1280"/>
      <c r="AO68" s="1281"/>
      <c r="AP68" s="1281"/>
      <c r="AQ68" s="1281"/>
      <c r="AR68" s="1281"/>
      <c r="AS68" s="1281"/>
      <c r="AT68" s="1281"/>
      <c r="AU68" s="1281"/>
      <c r="AV68" s="1281"/>
      <c r="AW68" s="1281"/>
      <c r="AX68" s="1281"/>
      <c r="AY68" s="1281"/>
      <c r="AZ68" s="1281"/>
      <c r="BA68" s="1281"/>
      <c r="BB68" s="1281"/>
      <c r="BC68" s="1281"/>
      <c r="BD68" s="1281"/>
      <c r="BE68" s="1281"/>
      <c r="BF68" s="1281"/>
      <c r="BG68" s="1281"/>
      <c r="BH68" s="1281"/>
      <c r="BI68" s="1281"/>
      <c r="BJ68" s="1281"/>
      <c r="BK68" s="1281"/>
      <c r="BL68" s="1281"/>
      <c r="BM68" s="1281"/>
      <c r="BN68" s="1281"/>
      <c r="BO68" s="1281"/>
      <c r="BP68" s="1281"/>
      <c r="BQ68" s="1281"/>
      <c r="BR68" s="1281"/>
      <c r="BS68" s="1281"/>
      <c r="BT68" s="1281"/>
      <c r="BU68" s="1281"/>
      <c r="BV68" s="1281"/>
      <c r="BW68" s="1281"/>
      <c r="BX68" s="1281"/>
      <c r="BY68" s="1281"/>
      <c r="BZ68" s="1281"/>
      <c r="CA68" s="1281"/>
      <c r="CB68" s="1281"/>
      <c r="CC68" s="1281"/>
      <c r="CD68" s="1281"/>
      <c r="CE68" s="1281"/>
      <c r="CF68" s="1281"/>
      <c r="CG68" s="1281"/>
      <c r="CH68" s="1281"/>
      <c r="CI68" s="1281"/>
      <c r="CJ68" s="1281"/>
      <c r="CK68" s="1281"/>
      <c r="CL68" s="1281"/>
      <c r="CM68" s="1281"/>
      <c r="CN68" s="1281"/>
      <c r="CO68" s="1281"/>
      <c r="CP68" s="1281"/>
      <c r="CQ68" s="1281"/>
      <c r="CR68" s="1281"/>
      <c r="CS68" s="1281"/>
      <c r="CT68" s="1281"/>
      <c r="CU68" s="1281"/>
      <c r="CV68" s="1281"/>
      <c r="CW68" s="1281"/>
      <c r="CX68" s="1281"/>
      <c r="CY68" s="1281"/>
      <c r="CZ68" s="1281"/>
      <c r="DA68" s="1281"/>
      <c r="DB68" s="1281"/>
      <c r="DC68" s="1282"/>
    </row>
    <row r="69" spans="2:107" ht="13" x14ac:dyDescent="0.2">
      <c r="B69" s="365"/>
      <c r="AN69" s="1283"/>
      <c r="AO69" s="1284"/>
      <c r="AP69" s="1284"/>
      <c r="AQ69" s="1284"/>
      <c r="AR69" s="1284"/>
      <c r="AS69" s="1284"/>
      <c r="AT69" s="1284"/>
      <c r="AU69" s="1284"/>
      <c r="AV69" s="1284"/>
      <c r="AW69" s="1284"/>
      <c r="AX69" s="1284"/>
      <c r="AY69" s="1284"/>
      <c r="AZ69" s="1284"/>
      <c r="BA69" s="1284"/>
      <c r="BB69" s="1284"/>
      <c r="BC69" s="1284"/>
      <c r="BD69" s="1284"/>
      <c r="BE69" s="1284"/>
      <c r="BF69" s="1284"/>
      <c r="BG69" s="1284"/>
      <c r="BH69" s="1284"/>
      <c r="BI69" s="1284"/>
      <c r="BJ69" s="1284"/>
      <c r="BK69" s="1284"/>
      <c r="BL69" s="1284"/>
      <c r="BM69" s="1284"/>
      <c r="BN69" s="1284"/>
      <c r="BO69" s="1284"/>
      <c r="BP69" s="1284"/>
      <c r="BQ69" s="1284"/>
      <c r="BR69" s="1284"/>
      <c r="BS69" s="1284"/>
      <c r="BT69" s="1284"/>
      <c r="BU69" s="1284"/>
      <c r="BV69" s="1284"/>
      <c r="BW69" s="1284"/>
      <c r="BX69" s="1284"/>
      <c r="BY69" s="1284"/>
      <c r="BZ69" s="1284"/>
      <c r="CA69" s="1284"/>
      <c r="CB69" s="1284"/>
      <c r="CC69" s="1284"/>
      <c r="CD69" s="1284"/>
      <c r="CE69" s="1284"/>
      <c r="CF69" s="1284"/>
      <c r="CG69" s="1284"/>
      <c r="CH69" s="1284"/>
      <c r="CI69" s="1284"/>
      <c r="CJ69" s="1284"/>
      <c r="CK69" s="1284"/>
      <c r="CL69" s="1284"/>
      <c r="CM69" s="1284"/>
      <c r="CN69" s="1284"/>
      <c r="CO69" s="1284"/>
      <c r="CP69" s="1284"/>
      <c r="CQ69" s="1284"/>
      <c r="CR69" s="1284"/>
      <c r="CS69" s="1284"/>
      <c r="CT69" s="1284"/>
      <c r="CU69" s="1284"/>
      <c r="CV69" s="1284"/>
      <c r="CW69" s="1284"/>
      <c r="CX69" s="1284"/>
      <c r="CY69" s="1284"/>
      <c r="CZ69" s="1284"/>
      <c r="DA69" s="1284"/>
      <c r="DB69" s="1284"/>
      <c r="DC69" s="1285"/>
    </row>
    <row r="70" spans="2:107" ht="13" x14ac:dyDescent="0.2">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 x14ac:dyDescent="0.2">
      <c r="B71" s="365"/>
      <c r="G71" s="374"/>
      <c r="I71" s="377"/>
      <c r="J71" s="376"/>
      <c r="K71" s="376"/>
      <c r="L71" s="375"/>
      <c r="M71" s="376"/>
      <c r="N71" s="375"/>
      <c r="AM71" s="374"/>
      <c r="AN71" s="364" t="s">
        <v>607</v>
      </c>
    </row>
    <row r="72" spans="2:107" ht="13" x14ac:dyDescent="0.2">
      <c r="B72" s="365"/>
      <c r="G72" s="1271"/>
      <c r="H72" s="1271"/>
      <c r="I72" s="1271"/>
      <c r="J72" s="1271"/>
      <c r="K72" s="373"/>
      <c r="L72" s="373"/>
      <c r="M72" s="372"/>
      <c r="N72" s="372"/>
      <c r="AN72" s="1273"/>
      <c r="AO72" s="1274"/>
      <c r="AP72" s="1274"/>
      <c r="AQ72" s="1274"/>
      <c r="AR72" s="1274"/>
      <c r="AS72" s="1274"/>
      <c r="AT72" s="1274"/>
      <c r="AU72" s="1274"/>
      <c r="AV72" s="1274"/>
      <c r="AW72" s="1274"/>
      <c r="AX72" s="1274"/>
      <c r="AY72" s="1274"/>
      <c r="AZ72" s="1274"/>
      <c r="BA72" s="1274"/>
      <c r="BB72" s="1274"/>
      <c r="BC72" s="1274"/>
      <c r="BD72" s="1274"/>
      <c r="BE72" s="1274"/>
      <c r="BF72" s="1274"/>
      <c r="BG72" s="1274"/>
      <c r="BH72" s="1274"/>
      <c r="BI72" s="1274"/>
      <c r="BJ72" s="1274"/>
      <c r="BK72" s="1274"/>
      <c r="BL72" s="1274"/>
      <c r="BM72" s="1274"/>
      <c r="BN72" s="1274"/>
      <c r="BO72" s="1275"/>
      <c r="BP72" s="1267" t="s">
        <v>532</v>
      </c>
      <c r="BQ72" s="1267"/>
      <c r="BR72" s="1267"/>
      <c r="BS72" s="1267"/>
      <c r="BT72" s="1267"/>
      <c r="BU72" s="1267"/>
      <c r="BV72" s="1267"/>
      <c r="BW72" s="1267"/>
      <c r="BX72" s="1267" t="s">
        <v>533</v>
      </c>
      <c r="BY72" s="1267"/>
      <c r="BZ72" s="1267"/>
      <c r="CA72" s="1267"/>
      <c r="CB72" s="1267"/>
      <c r="CC72" s="1267"/>
      <c r="CD72" s="1267"/>
      <c r="CE72" s="1267"/>
      <c r="CF72" s="1267" t="s">
        <v>534</v>
      </c>
      <c r="CG72" s="1267"/>
      <c r="CH72" s="1267"/>
      <c r="CI72" s="1267"/>
      <c r="CJ72" s="1267"/>
      <c r="CK72" s="1267"/>
      <c r="CL72" s="1267"/>
      <c r="CM72" s="1267"/>
      <c r="CN72" s="1267" t="s">
        <v>535</v>
      </c>
      <c r="CO72" s="1267"/>
      <c r="CP72" s="1267"/>
      <c r="CQ72" s="1267"/>
      <c r="CR72" s="1267"/>
      <c r="CS72" s="1267"/>
      <c r="CT72" s="1267"/>
      <c r="CU72" s="1267"/>
      <c r="CV72" s="1267" t="s">
        <v>536</v>
      </c>
      <c r="CW72" s="1267"/>
      <c r="CX72" s="1267"/>
      <c r="CY72" s="1267"/>
      <c r="CZ72" s="1267"/>
      <c r="DA72" s="1267"/>
      <c r="DB72" s="1267"/>
      <c r="DC72" s="1267"/>
    </row>
    <row r="73" spans="2:107" ht="13" x14ac:dyDescent="0.2">
      <c r="B73" s="365"/>
      <c r="G73" s="1276"/>
      <c r="H73" s="1276"/>
      <c r="I73" s="1276"/>
      <c r="J73" s="1276"/>
      <c r="K73" s="1266"/>
      <c r="L73" s="1266"/>
      <c r="M73" s="1266"/>
      <c r="N73" s="1266"/>
      <c r="AM73" s="371"/>
      <c r="AN73" s="1268" t="s">
        <v>606</v>
      </c>
      <c r="AO73" s="1268"/>
      <c r="AP73" s="1268"/>
      <c r="AQ73" s="1268"/>
      <c r="AR73" s="1268"/>
      <c r="AS73" s="1268"/>
      <c r="AT73" s="1268"/>
      <c r="AU73" s="1268"/>
      <c r="AV73" s="1268"/>
      <c r="AW73" s="1268"/>
      <c r="AX73" s="1268"/>
      <c r="AY73" s="1268"/>
      <c r="AZ73" s="1268"/>
      <c r="BA73" s="1268"/>
      <c r="BB73" s="1268" t="s">
        <v>604</v>
      </c>
      <c r="BC73" s="1268"/>
      <c r="BD73" s="1268"/>
      <c r="BE73" s="1268"/>
      <c r="BF73" s="1268"/>
      <c r="BG73" s="1268"/>
      <c r="BH73" s="1268"/>
      <c r="BI73" s="1268"/>
      <c r="BJ73" s="1268"/>
      <c r="BK73" s="1268"/>
      <c r="BL73" s="1268"/>
      <c r="BM73" s="1268"/>
      <c r="BN73" s="1268"/>
      <c r="BO73" s="1268"/>
      <c r="BP73" s="1265">
        <v>112.7</v>
      </c>
      <c r="BQ73" s="1265"/>
      <c r="BR73" s="1265"/>
      <c r="BS73" s="1265"/>
      <c r="BT73" s="1265"/>
      <c r="BU73" s="1265"/>
      <c r="BV73" s="1265"/>
      <c r="BW73" s="1265"/>
      <c r="BX73" s="1265">
        <v>115.2</v>
      </c>
      <c r="BY73" s="1265"/>
      <c r="BZ73" s="1265"/>
      <c r="CA73" s="1265"/>
      <c r="CB73" s="1265"/>
      <c r="CC73" s="1265"/>
      <c r="CD73" s="1265"/>
      <c r="CE73" s="1265"/>
      <c r="CF73" s="1265">
        <v>114.4</v>
      </c>
      <c r="CG73" s="1265"/>
      <c r="CH73" s="1265"/>
      <c r="CI73" s="1265"/>
      <c r="CJ73" s="1265"/>
      <c r="CK73" s="1265"/>
      <c r="CL73" s="1265"/>
      <c r="CM73" s="1265"/>
      <c r="CN73" s="1265">
        <v>111.1</v>
      </c>
      <c r="CO73" s="1265"/>
      <c r="CP73" s="1265"/>
      <c r="CQ73" s="1265"/>
      <c r="CR73" s="1265"/>
      <c r="CS73" s="1265"/>
      <c r="CT73" s="1265"/>
      <c r="CU73" s="1265"/>
      <c r="CV73" s="1265">
        <v>117.5</v>
      </c>
      <c r="CW73" s="1265"/>
      <c r="CX73" s="1265"/>
      <c r="CY73" s="1265"/>
      <c r="CZ73" s="1265"/>
      <c r="DA73" s="1265"/>
      <c r="DB73" s="1265"/>
      <c r="DC73" s="1265"/>
    </row>
    <row r="74" spans="2:107" ht="13" x14ac:dyDescent="0.2">
      <c r="B74" s="365"/>
      <c r="G74" s="1276"/>
      <c r="H74" s="1276"/>
      <c r="I74" s="1276"/>
      <c r="J74" s="1276"/>
      <c r="K74" s="1266"/>
      <c r="L74" s="1266"/>
      <c r="M74" s="1266"/>
      <c r="N74" s="1266"/>
      <c r="AM74" s="371"/>
      <c r="AN74" s="1268"/>
      <c r="AO74" s="1268"/>
      <c r="AP74" s="1268"/>
      <c r="AQ74" s="1268"/>
      <c r="AR74" s="1268"/>
      <c r="AS74" s="1268"/>
      <c r="AT74" s="1268"/>
      <c r="AU74" s="1268"/>
      <c r="AV74" s="1268"/>
      <c r="AW74" s="1268"/>
      <c r="AX74" s="1268"/>
      <c r="AY74" s="1268"/>
      <c r="AZ74" s="1268"/>
      <c r="BA74" s="1268"/>
      <c r="BB74" s="1268"/>
      <c r="BC74" s="1268"/>
      <c r="BD74" s="1268"/>
      <c r="BE74" s="1268"/>
      <c r="BF74" s="1268"/>
      <c r="BG74" s="1268"/>
      <c r="BH74" s="1268"/>
      <c r="BI74" s="1268"/>
      <c r="BJ74" s="1268"/>
      <c r="BK74" s="1268"/>
      <c r="BL74" s="1268"/>
      <c r="BM74" s="1268"/>
      <c r="BN74" s="1268"/>
      <c r="BO74" s="1268"/>
      <c r="BP74" s="1265"/>
      <c r="BQ74" s="1265"/>
      <c r="BR74" s="1265"/>
      <c r="BS74" s="1265"/>
      <c r="BT74" s="1265"/>
      <c r="BU74" s="1265"/>
      <c r="BV74" s="1265"/>
      <c r="BW74" s="1265"/>
      <c r="BX74" s="1265"/>
      <c r="BY74" s="1265"/>
      <c r="BZ74" s="1265"/>
      <c r="CA74" s="1265"/>
      <c r="CB74" s="1265"/>
      <c r="CC74" s="1265"/>
      <c r="CD74" s="1265"/>
      <c r="CE74" s="1265"/>
      <c r="CF74" s="1265"/>
      <c r="CG74" s="1265"/>
      <c r="CH74" s="1265"/>
      <c r="CI74" s="1265"/>
      <c r="CJ74" s="1265"/>
      <c r="CK74" s="1265"/>
      <c r="CL74" s="1265"/>
      <c r="CM74" s="1265"/>
      <c r="CN74" s="1265"/>
      <c r="CO74" s="1265"/>
      <c r="CP74" s="1265"/>
      <c r="CQ74" s="1265"/>
      <c r="CR74" s="1265"/>
      <c r="CS74" s="1265"/>
      <c r="CT74" s="1265"/>
      <c r="CU74" s="1265"/>
      <c r="CV74" s="1265"/>
      <c r="CW74" s="1265"/>
      <c r="CX74" s="1265"/>
      <c r="CY74" s="1265"/>
      <c r="CZ74" s="1265"/>
      <c r="DA74" s="1265"/>
      <c r="DB74" s="1265"/>
      <c r="DC74" s="1265"/>
    </row>
    <row r="75" spans="2:107" ht="13" x14ac:dyDescent="0.2">
      <c r="B75" s="365"/>
      <c r="G75" s="1276"/>
      <c r="H75" s="1276"/>
      <c r="I75" s="1271"/>
      <c r="J75" s="1271"/>
      <c r="K75" s="1272"/>
      <c r="L75" s="1272"/>
      <c r="M75" s="1272"/>
      <c r="N75" s="1272"/>
      <c r="AM75" s="371"/>
      <c r="AN75" s="1268"/>
      <c r="AO75" s="1268"/>
      <c r="AP75" s="1268"/>
      <c r="AQ75" s="1268"/>
      <c r="AR75" s="1268"/>
      <c r="AS75" s="1268"/>
      <c r="AT75" s="1268"/>
      <c r="AU75" s="1268"/>
      <c r="AV75" s="1268"/>
      <c r="AW75" s="1268"/>
      <c r="AX75" s="1268"/>
      <c r="AY75" s="1268"/>
      <c r="AZ75" s="1268"/>
      <c r="BA75" s="1268"/>
      <c r="BB75" s="1268" t="s">
        <v>602</v>
      </c>
      <c r="BC75" s="1268"/>
      <c r="BD75" s="1268"/>
      <c r="BE75" s="1268"/>
      <c r="BF75" s="1268"/>
      <c r="BG75" s="1268"/>
      <c r="BH75" s="1268"/>
      <c r="BI75" s="1268"/>
      <c r="BJ75" s="1268"/>
      <c r="BK75" s="1268"/>
      <c r="BL75" s="1268"/>
      <c r="BM75" s="1268"/>
      <c r="BN75" s="1268"/>
      <c r="BO75" s="1268"/>
      <c r="BP75" s="1265">
        <v>11.9</v>
      </c>
      <c r="BQ75" s="1265"/>
      <c r="BR75" s="1265"/>
      <c r="BS75" s="1265"/>
      <c r="BT75" s="1265"/>
      <c r="BU75" s="1265"/>
      <c r="BV75" s="1265"/>
      <c r="BW75" s="1265"/>
      <c r="BX75" s="1265">
        <v>11.7</v>
      </c>
      <c r="BY75" s="1265"/>
      <c r="BZ75" s="1265"/>
      <c r="CA75" s="1265"/>
      <c r="CB75" s="1265"/>
      <c r="CC75" s="1265"/>
      <c r="CD75" s="1265"/>
      <c r="CE75" s="1265"/>
      <c r="CF75" s="1265">
        <v>12.6</v>
      </c>
      <c r="CG75" s="1265"/>
      <c r="CH75" s="1265"/>
      <c r="CI75" s="1265"/>
      <c r="CJ75" s="1265"/>
      <c r="CK75" s="1265"/>
      <c r="CL75" s="1265"/>
      <c r="CM75" s="1265"/>
      <c r="CN75" s="1265">
        <v>13.5</v>
      </c>
      <c r="CO75" s="1265"/>
      <c r="CP75" s="1265"/>
      <c r="CQ75" s="1265"/>
      <c r="CR75" s="1265"/>
      <c r="CS75" s="1265"/>
      <c r="CT75" s="1265"/>
      <c r="CU75" s="1265"/>
      <c r="CV75" s="1265">
        <v>14.3</v>
      </c>
      <c r="CW75" s="1265"/>
      <c r="CX75" s="1265"/>
      <c r="CY75" s="1265"/>
      <c r="CZ75" s="1265"/>
      <c r="DA75" s="1265"/>
      <c r="DB75" s="1265"/>
      <c r="DC75" s="1265"/>
    </row>
    <row r="76" spans="2:107" ht="13" x14ac:dyDescent="0.2">
      <c r="B76" s="365"/>
      <c r="G76" s="1276"/>
      <c r="H76" s="1276"/>
      <c r="I76" s="1271"/>
      <c r="J76" s="1271"/>
      <c r="K76" s="1272"/>
      <c r="L76" s="1272"/>
      <c r="M76" s="1272"/>
      <c r="N76" s="1272"/>
      <c r="AM76" s="371"/>
      <c r="AN76" s="1268"/>
      <c r="AO76" s="1268"/>
      <c r="AP76" s="1268"/>
      <c r="AQ76" s="1268"/>
      <c r="AR76" s="1268"/>
      <c r="AS76" s="1268"/>
      <c r="AT76" s="1268"/>
      <c r="AU76" s="1268"/>
      <c r="AV76" s="1268"/>
      <c r="AW76" s="1268"/>
      <c r="AX76" s="1268"/>
      <c r="AY76" s="1268"/>
      <c r="AZ76" s="1268"/>
      <c r="BA76" s="1268"/>
      <c r="BB76" s="1268"/>
      <c r="BC76" s="1268"/>
      <c r="BD76" s="1268"/>
      <c r="BE76" s="1268"/>
      <c r="BF76" s="1268"/>
      <c r="BG76" s="1268"/>
      <c r="BH76" s="1268"/>
      <c r="BI76" s="1268"/>
      <c r="BJ76" s="1268"/>
      <c r="BK76" s="1268"/>
      <c r="BL76" s="1268"/>
      <c r="BM76" s="1268"/>
      <c r="BN76" s="1268"/>
      <c r="BO76" s="1268"/>
      <c r="BP76" s="1265"/>
      <c r="BQ76" s="1265"/>
      <c r="BR76" s="1265"/>
      <c r="BS76" s="1265"/>
      <c r="BT76" s="1265"/>
      <c r="BU76" s="1265"/>
      <c r="BV76" s="1265"/>
      <c r="BW76" s="1265"/>
      <c r="BX76" s="1265"/>
      <c r="BY76" s="1265"/>
      <c r="BZ76" s="1265"/>
      <c r="CA76" s="1265"/>
      <c r="CB76" s="1265"/>
      <c r="CC76" s="1265"/>
      <c r="CD76" s="1265"/>
      <c r="CE76" s="1265"/>
      <c r="CF76" s="1265"/>
      <c r="CG76" s="1265"/>
      <c r="CH76" s="1265"/>
      <c r="CI76" s="1265"/>
      <c r="CJ76" s="1265"/>
      <c r="CK76" s="1265"/>
      <c r="CL76" s="1265"/>
      <c r="CM76" s="1265"/>
      <c r="CN76" s="1265"/>
      <c r="CO76" s="1265"/>
      <c r="CP76" s="1265"/>
      <c r="CQ76" s="1265"/>
      <c r="CR76" s="1265"/>
      <c r="CS76" s="1265"/>
      <c r="CT76" s="1265"/>
      <c r="CU76" s="1265"/>
      <c r="CV76" s="1265"/>
      <c r="CW76" s="1265"/>
      <c r="CX76" s="1265"/>
      <c r="CY76" s="1265"/>
      <c r="CZ76" s="1265"/>
      <c r="DA76" s="1265"/>
      <c r="DB76" s="1265"/>
      <c r="DC76" s="1265"/>
    </row>
    <row r="77" spans="2:107" ht="13" x14ac:dyDescent="0.2">
      <c r="B77" s="365"/>
      <c r="G77" s="1271"/>
      <c r="H77" s="1271"/>
      <c r="I77" s="1271"/>
      <c r="J77" s="1271"/>
      <c r="K77" s="1266"/>
      <c r="L77" s="1266"/>
      <c r="M77" s="1266"/>
      <c r="N77" s="1266"/>
      <c r="AN77" s="1267" t="s">
        <v>605</v>
      </c>
      <c r="AO77" s="1267"/>
      <c r="AP77" s="1267"/>
      <c r="AQ77" s="1267"/>
      <c r="AR77" s="1267"/>
      <c r="AS77" s="1267"/>
      <c r="AT77" s="1267"/>
      <c r="AU77" s="1267"/>
      <c r="AV77" s="1267"/>
      <c r="AW77" s="1267"/>
      <c r="AX77" s="1267"/>
      <c r="AY77" s="1267"/>
      <c r="AZ77" s="1267"/>
      <c r="BA77" s="1267"/>
      <c r="BB77" s="1268" t="s">
        <v>604</v>
      </c>
      <c r="BC77" s="1268"/>
      <c r="BD77" s="1268"/>
      <c r="BE77" s="1268"/>
      <c r="BF77" s="1268"/>
      <c r="BG77" s="1268"/>
      <c r="BH77" s="1268"/>
      <c r="BI77" s="1268"/>
      <c r="BJ77" s="1268"/>
      <c r="BK77" s="1268"/>
      <c r="BL77" s="1268"/>
      <c r="BM77" s="1268"/>
      <c r="BN77" s="1268"/>
      <c r="BO77" s="1268"/>
      <c r="BP77" s="1265">
        <v>46.9</v>
      </c>
      <c r="BQ77" s="1265"/>
      <c r="BR77" s="1265"/>
      <c r="BS77" s="1265"/>
      <c r="BT77" s="1265"/>
      <c r="BU77" s="1265"/>
      <c r="BV77" s="1265"/>
      <c r="BW77" s="1265"/>
      <c r="BX77" s="1265">
        <v>45.3</v>
      </c>
      <c r="BY77" s="1265"/>
      <c r="BZ77" s="1265"/>
      <c r="CA77" s="1265"/>
      <c r="CB77" s="1265"/>
      <c r="CC77" s="1265"/>
      <c r="CD77" s="1265"/>
      <c r="CE77" s="1265"/>
      <c r="CF77" s="1265">
        <v>38.9</v>
      </c>
      <c r="CG77" s="1265"/>
      <c r="CH77" s="1265"/>
      <c r="CI77" s="1265"/>
      <c r="CJ77" s="1265"/>
      <c r="CK77" s="1265"/>
      <c r="CL77" s="1265"/>
      <c r="CM77" s="1265"/>
      <c r="CN77" s="1265">
        <v>34.299999999999997</v>
      </c>
      <c r="CO77" s="1265"/>
      <c r="CP77" s="1265"/>
      <c r="CQ77" s="1265"/>
      <c r="CR77" s="1265"/>
      <c r="CS77" s="1265"/>
      <c r="CT77" s="1265"/>
      <c r="CU77" s="1265"/>
      <c r="CV77" s="1265">
        <v>37</v>
      </c>
      <c r="CW77" s="1265"/>
      <c r="CX77" s="1265"/>
      <c r="CY77" s="1265"/>
      <c r="CZ77" s="1265"/>
      <c r="DA77" s="1265"/>
      <c r="DB77" s="1265"/>
      <c r="DC77" s="1265"/>
    </row>
    <row r="78" spans="2:107" ht="13" x14ac:dyDescent="0.2">
      <c r="B78" s="365"/>
      <c r="G78" s="1271"/>
      <c r="H78" s="1271"/>
      <c r="I78" s="1271"/>
      <c r="J78" s="1271"/>
      <c r="K78" s="1266"/>
      <c r="L78" s="1266"/>
      <c r="M78" s="1266"/>
      <c r="N78" s="1266"/>
      <c r="AN78" s="1267"/>
      <c r="AO78" s="1267"/>
      <c r="AP78" s="1267"/>
      <c r="AQ78" s="1267"/>
      <c r="AR78" s="1267"/>
      <c r="AS78" s="1267"/>
      <c r="AT78" s="1267"/>
      <c r="AU78" s="1267"/>
      <c r="AV78" s="1267"/>
      <c r="AW78" s="1267"/>
      <c r="AX78" s="1267"/>
      <c r="AY78" s="1267"/>
      <c r="AZ78" s="1267"/>
      <c r="BA78" s="1267"/>
      <c r="BB78" s="1268"/>
      <c r="BC78" s="1268"/>
      <c r="BD78" s="1268"/>
      <c r="BE78" s="1268"/>
      <c r="BF78" s="1268"/>
      <c r="BG78" s="1268"/>
      <c r="BH78" s="1268"/>
      <c r="BI78" s="1268"/>
      <c r="BJ78" s="1268"/>
      <c r="BK78" s="1268"/>
      <c r="BL78" s="1268"/>
      <c r="BM78" s="1268"/>
      <c r="BN78" s="1268"/>
      <c r="BO78" s="1268"/>
      <c r="BP78" s="1265"/>
      <c r="BQ78" s="1265"/>
      <c r="BR78" s="1265"/>
      <c r="BS78" s="1265"/>
      <c r="BT78" s="1265"/>
      <c r="BU78" s="1265"/>
      <c r="BV78" s="1265"/>
      <c r="BW78" s="1265"/>
      <c r="BX78" s="1265"/>
      <c r="BY78" s="1265"/>
      <c r="BZ78" s="1265"/>
      <c r="CA78" s="1265"/>
      <c r="CB78" s="1265"/>
      <c r="CC78" s="1265"/>
      <c r="CD78" s="1265"/>
      <c r="CE78" s="1265"/>
      <c r="CF78" s="1265"/>
      <c r="CG78" s="1265"/>
      <c r="CH78" s="1265"/>
      <c r="CI78" s="1265"/>
      <c r="CJ78" s="1265"/>
      <c r="CK78" s="1265"/>
      <c r="CL78" s="1265"/>
      <c r="CM78" s="1265"/>
      <c r="CN78" s="1265"/>
      <c r="CO78" s="1265"/>
      <c r="CP78" s="1265"/>
      <c r="CQ78" s="1265"/>
      <c r="CR78" s="1265"/>
      <c r="CS78" s="1265"/>
      <c r="CT78" s="1265"/>
      <c r="CU78" s="1265"/>
      <c r="CV78" s="1265"/>
      <c r="CW78" s="1265"/>
      <c r="CX78" s="1265"/>
      <c r="CY78" s="1265"/>
      <c r="CZ78" s="1265"/>
      <c r="DA78" s="1265"/>
      <c r="DB78" s="1265"/>
      <c r="DC78" s="1265"/>
    </row>
    <row r="79" spans="2:107" ht="13" x14ac:dyDescent="0.2">
      <c r="B79" s="365"/>
      <c r="G79" s="1271"/>
      <c r="H79" s="1271"/>
      <c r="I79" s="1269"/>
      <c r="J79" s="1269"/>
      <c r="K79" s="1270"/>
      <c r="L79" s="1270"/>
      <c r="M79" s="1270"/>
      <c r="N79" s="1270"/>
      <c r="AN79" s="1267"/>
      <c r="AO79" s="1267"/>
      <c r="AP79" s="1267"/>
      <c r="AQ79" s="1267"/>
      <c r="AR79" s="1267"/>
      <c r="AS79" s="1267"/>
      <c r="AT79" s="1267"/>
      <c r="AU79" s="1267"/>
      <c r="AV79" s="1267"/>
      <c r="AW79" s="1267"/>
      <c r="AX79" s="1267"/>
      <c r="AY79" s="1267"/>
      <c r="AZ79" s="1267"/>
      <c r="BA79" s="1267"/>
      <c r="BB79" s="1268" t="s">
        <v>603</v>
      </c>
      <c r="BC79" s="1268"/>
      <c r="BD79" s="1268"/>
      <c r="BE79" s="1268"/>
      <c r="BF79" s="1268"/>
      <c r="BG79" s="1268"/>
      <c r="BH79" s="1268"/>
      <c r="BI79" s="1268"/>
      <c r="BJ79" s="1268"/>
      <c r="BK79" s="1268"/>
      <c r="BL79" s="1268"/>
      <c r="BM79" s="1268"/>
      <c r="BN79" s="1268"/>
      <c r="BO79" s="1268"/>
      <c r="BP79" s="1265">
        <v>7.2</v>
      </c>
      <c r="BQ79" s="1265"/>
      <c r="BR79" s="1265"/>
      <c r="BS79" s="1265"/>
      <c r="BT79" s="1265"/>
      <c r="BU79" s="1265"/>
      <c r="BV79" s="1265"/>
      <c r="BW79" s="1265"/>
      <c r="BX79" s="1265">
        <v>7.9</v>
      </c>
      <c r="BY79" s="1265"/>
      <c r="BZ79" s="1265"/>
      <c r="CA79" s="1265"/>
      <c r="CB79" s="1265"/>
      <c r="CC79" s="1265"/>
      <c r="CD79" s="1265"/>
      <c r="CE79" s="1265"/>
      <c r="CF79" s="1265">
        <v>8.1999999999999993</v>
      </c>
      <c r="CG79" s="1265"/>
      <c r="CH79" s="1265"/>
      <c r="CI79" s="1265"/>
      <c r="CJ79" s="1265"/>
      <c r="CK79" s="1265"/>
      <c r="CL79" s="1265"/>
      <c r="CM79" s="1265"/>
      <c r="CN79" s="1265">
        <v>8.4</v>
      </c>
      <c r="CO79" s="1265"/>
      <c r="CP79" s="1265"/>
      <c r="CQ79" s="1265"/>
      <c r="CR79" s="1265"/>
      <c r="CS79" s="1265"/>
      <c r="CT79" s="1265"/>
      <c r="CU79" s="1265"/>
      <c r="CV79" s="1265">
        <v>8.5</v>
      </c>
      <c r="CW79" s="1265"/>
      <c r="CX79" s="1265"/>
      <c r="CY79" s="1265"/>
      <c r="CZ79" s="1265"/>
      <c r="DA79" s="1265"/>
      <c r="DB79" s="1265"/>
      <c r="DC79" s="1265"/>
    </row>
    <row r="80" spans="2:107" ht="13" x14ac:dyDescent="0.2">
      <c r="B80" s="365"/>
      <c r="G80" s="1271"/>
      <c r="H80" s="1271"/>
      <c r="I80" s="1269"/>
      <c r="J80" s="1269"/>
      <c r="K80" s="1270"/>
      <c r="L80" s="1270"/>
      <c r="M80" s="1270"/>
      <c r="N80" s="1270"/>
      <c r="AN80" s="1267"/>
      <c r="AO80" s="1267"/>
      <c r="AP80" s="1267"/>
      <c r="AQ80" s="1267"/>
      <c r="AR80" s="1267"/>
      <c r="AS80" s="1267"/>
      <c r="AT80" s="1267"/>
      <c r="AU80" s="1267"/>
      <c r="AV80" s="1267"/>
      <c r="AW80" s="1267"/>
      <c r="AX80" s="1267"/>
      <c r="AY80" s="1267"/>
      <c r="AZ80" s="1267"/>
      <c r="BA80" s="1267"/>
      <c r="BB80" s="1268"/>
      <c r="BC80" s="1268"/>
      <c r="BD80" s="1268"/>
      <c r="BE80" s="1268"/>
      <c r="BF80" s="1268"/>
      <c r="BG80" s="1268"/>
      <c r="BH80" s="1268"/>
      <c r="BI80" s="1268"/>
      <c r="BJ80" s="1268"/>
      <c r="BK80" s="1268"/>
      <c r="BL80" s="1268"/>
      <c r="BM80" s="1268"/>
      <c r="BN80" s="1268"/>
      <c r="BO80" s="1268"/>
      <c r="BP80" s="1265"/>
      <c r="BQ80" s="1265"/>
      <c r="BR80" s="1265"/>
      <c r="BS80" s="1265"/>
      <c r="BT80" s="1265"/>
      <c r="BU80" s="1265"/>
      <c r="BV80" s="1265"/>
      <c r="BW80" s="1265"/>
      <c r="BX80" s="1265"/>
      <c r="BY80" s="1265"/>
      <c r="BZ80" s="1265"/>
      <c r="CA80" s="1265"/>
      <c r="CB80" s="1265"/>
      <c r="CC80" s="1265"/>
      <c r="CD80" s="1265"/>
      <c r="CE80" s="1265"/>
      <c r="CF80" s="1265"/>
      <c r="CG80" s="1265"/>
      <c r="CH80" s="1265"/>
      <c r="CI80" s="1265"/>
      <c r="CJ80" s="1265"/>
      <c r="CK80" s="1265"/>
      <c r="CL80" s="1265"/>
      <c r="CM80" s="1265"/>
      <c r="CN80" s="1265"/>
      <c r="CO80" s="1265"/>
      <c r="CP80" s="1265"/>
      <c r="CQ80" s="1265"/>
      <c r="CR80" s="1265"/>
      <c r="CS80" s="1265"/>
      <c r="CT80" s="1265"/>
      <c r="CU80" s="1265"/>
      <c r="CV80" s="1265"/>
      <c r="CW80" s="1265"/>
      <c r="CX80" s="1265"/>
      <c r="CY80" s="1265"/>
      <c r="CZ80" s="1265"/>
      <c r="DA80" s="1265"/>
      <c r="DB80" s="1265"/>
      <c r="DC80" s="1265"/>
    </row>
    <row r="81" spans="2:109" ht="13" x14ac:dyDescent="0.2">
      <c r="B81" s="365"/>
    </row>
    <row r="82" spans="2:109" ht="16.5" x14ac:dyDescent="0.2">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 x14ac:dyDescent="0.2">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 x14ac:dyDescent="0.2">
      <c r="DD84" s="364"/>
      <c r="DE84" s="364"/>
    </row>
    <row r="85" spans="2:109" ht="13" x14ac:dyDescent="0.2">
      <c r="DD85" s="364"/>
      <c r="DE85" s="364"/>
    </row>
  </sheetData>
  <sheetProtection algorithmName="SHA-512" hashValue="764Js+JnKXfKODzvrXDdnpMTYUGz/9AIwsKkktt47roSd7d6aCA6oXHDntAZWtMU2ZHHjaIRzAjcTb963A7/mA==" saltValue="y1HiiOCB3BUyDe0ZjajfHA==" spinCount="100000" sheet="1" objects="1" scenarios="1" formatCells="0"/>
  <dataConsolidate/>
  <mergeCells count="11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N53:CU54"/>
    <mergeCell ref="I51:J52"/>
    <mergeCell ref="K51:K52"/>
    <mergeCell ref="L51:L52"/>
    <mergeCell ref="M51:M52"/>
    <mergeCell ref="N51:N52"/>
    <mergeCell ref="I57:J58"/>
    <mergeCell ref="AN55:BA58"/>
    <mergeCell ref="BB55:BO56"/>
    <mergeCell ref="BP55:BW56"/>
    <mergeCell ref="CF51:CM52"/>
    <mergeCell ref="AN65:DC69"/>
    <mergeCell ref="BX55:CE56"/>
    <mergeCell ref="CF55:CM56"/>
    <mergeCell ref="CN55:CU56"/>
    <mergeCell ref="CV55:DC56"/>
    <mergeCell ref="CV72:DC72"/>
    <mergeCell ref="BX72:CE72"/>
    <mergeCell ref="CF72:CM72"/>
    <mergeCell ref="CN72:CU72"/>
    <mergeCell ref="CF57:CM58"/>
    <mergeCell ref="CN57:CU58"/>
    <mergeCell ref="CV57:DC58"/>
    <mergeCell ref="G72:J72"/>
    <mergeCell ref="AN72:BO72"/>
    <mergeCell ref="BP72:BW72"/>
    <mergeCell ref="BP75:BW76"/>
    <mergeCell ref="G73:H76"/>
    <mergeCell ref="I73:J74"/>
    <mergeCell ref="K73:K74"/>
    <mergeCell ref="L73:L74"/>
    <mergeCell ref="M73:M74"/>
    <mergeCell ref="N73:N74"/>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V79:DC80"/>
    <mergeCell ref="CN77:CU78"/>
    <mergeCell ref="CV77:DC78"/>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84" zoomScale="85" zoomScaleNormal="85" zoomScaleSheetLayoutView="70" workbookViewId="0">
      <selection activeCell="BX8" sqref="BX8"/>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615</v>
      </c>
    </row>
  </sheetData>
  <sheetProtection algorithmName="SHA-512" hashValue="bpnxb13FD1Bl/IYz5kLs7RqrdKELwsCUwDWIIu9/H86nnyBJoeIKi00iBgrqxvwOMPp/B3XWUJp+9FPIZjfS9w==" saltValue="pUMaMV/DmRw+PxBuACZ/e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75" zoomScale="85" zoomScaleNormal="85" zoomScaleSheetLayoutView="55" workbookViewId="0">
      <selection activeCell="BX8" sqref="BX8"/>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616</v>
      </c>
    </row>
  </sheetData>
  <sheetProtection algorithmName="SHA-512" hashValue="jpv5l70tUzRjUTxbBrqB5dGfdxcM5Ag1mh2hEpf15SG8Kj986+haEy0zH+F1NfMWfO9gELVWlPx5Wvcxs7qeLg==" saltValue="dfz3/Kb6Gt9UP8yskKHvX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531</v>
      </c>
      <c r="G2" s="139"/>
      <c r="H2" s="140"/>
    </row>
    <row r="3" spans="1:8" x14ac:dyDescent="0.2">
      <c r="A3" s="136" t="s">
        <v>524</v>
      </c>
      <c r="B3" s="141"/>
      <c r="C3" s="142"/>
      <c r="D3" s="143">
        <v>82755</v>
      </c>
      <c r="E3" s="144"/>
      <c r="F3" s="145">
        <v>72756</v>
      </c>
      <c r="G3" s="146"/>
      <c r="H3" s="147"/>
    </row>
    <row r="4" spans="1:8" x14ac:dyDescent="0.2">
      <c r="A4" s="148"/>
      <c r="B4" s="149"/>
      <c r="C4" s="150"/>
      <c r="D4" s="151">
        <v>56031</v>
      </c>
      <c r="E4" s="152"/>
      <c r="F4" s="153">
        <v>32117</v>
      </c>
      <c r="G4" s="154"/>
      <c r="H4" s="155"/>
    </row>
    <row r="5" spans="1:8" x14ac:dyDescent="0.2">
      <c r="A5" s="136" t="s">
        <v>526</v>
      </c>
      <c r="B5" s="141"/>
      <c r="C5" s="142"/>
      <c r="D5" s="143">
        <v>132391</v>
      </c>
      <c r="E5" s="144"/>
      <c r="F5" s="145">
        <v>62281</v>
      </c>
      <c r="G5" s="146"/>
      <c r="H5" s="147"/>
    </row>
    <row r="6" spans="1:8" x14ac:dyDescent="0.2">
      <c r="A6" s="148"/>
      <c r="B6" s="149"/>
      <c r="C6" s="150"/>
      <c r="D6" s="151">
        <v>101093</v>
      </c>
      <c r="E6" s="152"/>
      <c r="F6" s="153">
        <v>38152</v>
      </c>
      <c r="G6" s="154"/>
      <c r="H6" s="155"/>
    </row>
    <row r="7" spans="1:8" x14ac:dyDescent="0.2">
      <c r="A7" s="136" t="s">
        <v>527</v>
      </c>
      <c r="B7" s="141"/>
      <c r="C7" s="142"/>
      <c r="D7" s="143">
        <v>94605</v>
      </c>
      <c r="E7" s="144"/>
      <c r="F7" s="145">
        <v>58940</v>
      </c>
      <c r="G7" s="146"/>
      <c r="H7" s="147"/>
    </row>
    <row r="8" spans="1:8" x14ac:dyDescent="0.2">
      <c r="A8" s="148"/>
      <c r="B8" s="149"/>
      <c r="C8" s="150"/>
      <c r="D8" s="151">
        <v>64620</v>
      </c>
      <c r="E8" s="152"/>
      <c r="F8" s="153">
        <v>33486</v>
      </c>
      <c r="G8" s="154"/>
      <c r="H8" s="155"/>
    </row>
    <row r="9" spans="1:8" x14ac:dyDescent="0.2">
      <c r="A9" s="136" t="s">
        <v>528</v>
      </c>
      <c r="B9" s="141"/>
      <c r="C9" s="142"/>
      <c r="D9" s="143">
        <v>86628</v>
      </c>
      <c r="E9" s="144"/>
      <c r="F9" s="145">
        <v>57336</v>
      </c>
      <c r="G9" s="146"/>
      <c r="H9" s="147"/>
    </row>
    <row r="10" spans="1:8" x14ac:dyDescent="0.2">
      <c r="A10" s="148"/>
      <c r="B10" s="149"/>
      <c r="C10" s="150"/>
      <c r="D10" s="151">
        <v>71014</v>
      </c>
      <c r="E10" s="152"/>
      <c r="F10" s="153">
        <v>34481</v>
      </c>
      <c r="G10" s="154"/>
      <c r="H10" s="155"/>
    </row>
    <row r="11" spans="1:8" x14ac:dyDescent="0.2">
      <c r="A11" s="136" t="s">
        <v>529</v>
      </c>
      <c r="B11" s="141"/>
      <c r="C11" s="142"/>
      <c r="D11" s="143">
        <v>98963</v>
      </c>
      <c r="E11" s="144"/>
      <c r="F11" s="145">
        <v>69665</v>
      </c>
      <c r="G11" s="146"/>
      <c r="H11" s="147"/>
    </row>
    <row r="12" spans="1:8" x14ac:dyDescent="0.2">
      <c r="A12" s="148"/>
      <c r="B12" s="149"/>
      <c r="C12" s="156"/>
      <c r="D12" s="151">
        <v>76188</v>
      </c>
      <c r="E12" s="152"/>
      <c r="F12" s="153">
        <v>39225</v>
      </c>
      <c r="G12" s="154"/>
      <c r="H12" s="155"/>
    </row>
    <row r="13" spans="1:8" x14ac:dyDescent="0.2">
      <c r="A13" s="136"/>
      <c r="B13" s="141"/>
      <c r="C13" s="157"/>
      <c r="D13" s="158">
        <v>99068</v>
      </c>
      <c r="E13" s="159"/>
      <c r="F13" s="160">
        <v>64196</v>
      </c>
      <c r="G13" s="161"/>
      <c r="H13" s="147"/>
    </row>
    <row r="14" spans="1:8" x14ac:dyDescent="0.2">
      <c r="A14" s="148"/>
      <c r="B14" s="149"/>
      <c r="C14" s="150"/>
      <c r="D14" s="151">
        <v>73789</v>
      </c>
      <c r="E14" s="152"/>
      <c r="F14" s="153">
        <v>35492</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4.59</v>
      </c>
      <c r="C19" s="162">
        <f>ROUND(VALUE(SUBSTITUTE(実質収支比率等に係る経年分析!G$48,"▲","-")),2)</f>
        <v>4.3099999999999996</v>
      </c>
      <c r="D19" s="162">
        <f>ROUND(VALUE(SUBSTITUTE(実質収支比率等に係る経年分析!H$48,"▲","-")),2)</f>
        <v>6.31</v>
      </c>
      <c r="E19" s="162">
        <f>ROUND(VALUE(SUBSTITUTE(実質収支比率等に係る経年分析!I$48,"▲","-")),2)</f>
        <v>2.14</v>
      </c>
      <c r="F19" s="162">
        <f>ROUND(VALUE(SUBSTITUTE(実質収支比率等に係る経年分析!J$48,"▲","-")),2)</f>
        <v>5.04</v>
      </c>
    </row>
    <row r="20" spans="1:11" x14ac:dyDescent="0.2">
      <c r="A20" s="162" t="s">
        <v>53</v>
      </c>
      <c r="B20" s="162">
        <f>ROUND(VALUE(SUBSTITUTE(実質収支比率等に係る経年分析!F$47,"▲","-")),2)</f>
        <v>3.32</v>
      </c>
      <c r="C20" s="162">
        <f>ROUND(VALUE(SUBSTITUTE(実質収支比率等に係る経年分析!G$47,"▲","-")),2)</f>
        <v>8.7899999999999991</v>
      </c>
      <c r="D20" s="162">
        <f>ROUND(VALUE(SUBSTITUTE(実質収支比率等に係る経年分析!H$47,"▲","-")),2)</f>
        <v>9.5299999999999994</v>
      </c>
      <c r="E20" s="162">
        <f>ROUND(VALUE(SUBSTITUTE(実質収支比率等に係る経年分析!I$47,"▲","-")),2)</f>
        <v>10.4</v>
      </c>
      <c r="F20" s="162">
        <f>ROUND(VALUE(SUBSTITUTE(実質収支比率等に係る経年分析!J$47,"▲","-")),2)</f>
        <v>5.32</v>
      </c>
    </row>
    <row r="21" spans="1:11" x14ac:dyDescent="0.2">
      <c r="A21" s="162" t="s">
        <v>54</v>
      </c>
      <c r="B21" s="162">
        <f>IF(ISNUMBER(VALUE(SUBSTITUTE(実質収支比率等に係る経年分析!F$49,"▲","-"))),ROUND(VALUE(SUBSTITUTE(実質収支比率等に係る経年分析!F$49,"▲","-")),2),NA())</f>
        <v>0.68</v>
      </c>
      <c r="C21" s="162">
        <f>IF(ISNUMBER(VALUE(SUBSTITUTE(実質収支比率等に係る経年分析!G$49,"▲","-"))),ROUND(VALUE(SUBSTITUTE(実質収支比率等に係る経年分析!G$49,"▲","-")),2),NA())</f>
        <v>3.17</v>
      </c>
      <c r="D21" s="162">
        <f>IF(ISNUMBER(VALUE(SUBSTITUTE(実質収支比率等に係る経年分析!H$49,"▲","-"))),ROUND(VALUE(SUBSTITUTE(実質収支比率等に係る経年分析!H$49,"▲","-")),2),NA())</f>
        <v>0.16</v>
      </c>
      <c r="E21" s="162">
        <f>IF(ISNUMBER(VALUE(SUBSTITUTE(実質収支比率等に係る経年分析!I$49,"▲","-"))),ROUND(VALUE(SUBSTITUTE(実質収支比率等に係る経年分析!I$49,"▲","-")),2),NA())</f>
        <v>-6.5</v>
      </c>
      <c r="F21" s="162">
        <f>IF(ISNUMBER(VALUE(SUBSTITUTE(実質収支比率等に係る経年分析!J$49,"▲","-"))),ROUND(VALUE(SUBSTITUTE(実質収支比率等に係る経年分析!J$49,"▲","-")),2),NA())</f>
        <v>-3.04</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0.14000000000000001</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0.43</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介護保険特別会計（普通会計除く）</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0.71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1.31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1.28</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0.46</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0.48</v>
      </c>
    </row>
    <row r="30" spans="1:11" x14ac:dyDescent="0.2">
      <c r="A30" s="163" t="str">
        <f>IF(連結実質赤字比率に係る赤字・黒字の構成分析!C$40="",NA(),連結実質赤字比率に係る赤字・黒字の構成分析!C$40)</f>
        <v>下水道事業会計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1.1200000000000001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0.99</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1.18</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1.06</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0.56000000000000005</v>
      </c>
    </row>
    <row r="31" spans="1:11" x14ac:dyDescent="0.2">
      <c r="A31" s="163" t="str">
        <f>IF(連結実質赤字比率に係る赤字・黒字の構成分析!C$39="",NA(),連結実質赤字比率に係る赤字・黒字の構成分析!C$39)</f>
        <v>工業用水道事業会計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0.45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0.56999999999999995</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0.64</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0.76</v>
      </c>
    </row>
    <row r="32" spans="1:11" x14ac:dyDescent="0.2">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0.79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1.1499999999999999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0.69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1.26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1.33</v>
      </c>
    </row>
    <row r="33" spans="1:16" x14ac:dyDescent="0.2">
      <c r="A33" s="163" t="str">
        <f>IF(連結実質赤字比率に係る赤字・黒字の構成分析!C$37="",NA(),連結実質赤字比率に係る赤字・黒字の構成分析!C$37)</f>
        <v>市民病院きたはた事業会計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1.54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1.58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1.62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1.74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1.69</v>
      </c>
    </row>
    <row r="34" spans="1:16" x14ac:dyDescent="0.2">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4.46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4.21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6.22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4.6100000000000003</v>
      </c>
    </row>
    <row r="35" spans="1:16" x14ac:dyDescent="0.2">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6.08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6.71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6.99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6.7</v>
      </c>
    </row>
    <row r="36" spans="1:16" x14ac:dyDescent="0.2">
      <c r="A36" s="163" t="str">
        <f>IF(連結実質赤字比率に係る赤字・黒字の構成分析!C$34="",NA(),連結実質赤字比率に係る赤字・黒字の構成分析!C$34)</f>
        <v>モーターボート競走事業会計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16.27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19.309999999999999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33.11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47.71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57</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7229</v>
      </c>
      <c r="E42" s="164"/>
      <c r="F42" s="164"/>
      <c r="G42" s="164">
        <f>'実質公債費比率（分子）の構造'!L$52</f>
        <v>7197</v>
      </c>
      <c r="H42" s="164"/>
      <c r="I42" s="164"/>
      <c r="J42" s="164">
        <f>'実質公債費比率（分子）の構造'!M$52</f>
        <v>7254</v>
      </c>
      <c r="K42" s="164"/>
      <c r="L42" s="164"/>
      <c r="M42" s="164">
        <f>'実質公債費比率（分子）の構造'!N$52</f>
        <v>6997</v>
      </c>
      <c r="N42" s="164"/>
      <c r="O42" s="164"/>
      <c r="P42" s="164">
        <f>'実質公債費比率（分子）の構造'!O$52</f>
        <v>6905</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71</v>
      </c>
      <c r="C44" s="164"/>
      <c r="D44" s="164"/>
      <c r="E44" s="164">
        <f>'実質公債費比率（分子）の構造'!L$50</f>
        <v>55</v>
      </c>
      <c r="F44" s="164"/>
      <c r="G44" s="164"/>
      <c r="H44" s="164">
        <f>'実質公債費比率（分子）の構造'!M$50</f>
        <v>43</v>
      </c>
      <c r="I44" s="164"/>
      <c r="J44" s="164"/>
      <c r="K44" s="164">
        <f>'実質公債費比率（分子）の構造'!N$50</f>
        <v>32</v>
      </c>
      <c r="L44" s="164"/>
      <c r="M44" s="164"/>
      <c r="N44" s="164">
        <f>'実質公債費比率（分子）の構造'!O$50</f>
        <v>20</v>
      </c>
      <c r="O44" s="164"/>
      <c r="P44" s="164"/>
    </row>
    <row r="45" spans="1:16" x14ac:dyDescent="0.2">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2">
      <c r="A46" s="164" t="s">
        <v>64</v>
      </c>
      <c r="B46" s="164">
        <f>'実質公債費比率（分子）の構造'!K$48</f>
        <v>2425</v>
      </c>
      <c r="C46" s="164"/>
      <c r="D46" s="164"/>
      <c r="E46" s="164">
        <f>'実質公債費比率（分子）の構造'!L$48</f>
        <v>2519</v>
      </c>
      <c r="F46" s="164"/>
      <c r="G46" s="164"/>
      <c r="H46" s="164">
        <f>'実質公債費比率（分子）の構造'!M$48</f>
        <v>2790</v>
      </c>
      <c r="I46" s="164"/>
      <c r="J46" s="164"/>
      <c r="K46" s="164">
        <f>'実質公債費比率（分子）の構造'!N$48</f>
        <v>2792</v>
      </c>
      <c r="L46" s="164"/>
      <c r="M46" s="164"/>
      <c r="N46" s="164">
        <f>'実質公債費比率（分子）の構造'!O$48</f>
        <v>2613</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7998</v>
      </c>
      <c r="C49" s="164"/>
      <c r="D49" s="164"/>
      <c r="E49" s="164">
        <f>'実質公債費比率（分子）の構造'!L$45</f>
        <v>8027</v>
      </c>
      <c r="F49" s="164"/>
      <c r="G49" s="164"/>
      <c r="H49" s="164">
        <f>'実質公債費比率（分子）の構造'!M$45</f>
        <v>8315</v>
      </c>
      <c r="I49" s="164"/>
      <c r="J49" s="164"/>
      <c r="K49" s="164">
        <f>'実質公債費比率（分子）の構造'!N$45</f>
        <v>8231</v>
      </c>
      <c r="L49" s="164"/>
      <c r="M49" s="164"/>
      <c r="N49" s="164">
        <f>'実質公債費比率（分子）の構造'!O$45</f>
        <v>8408</v>
      </c>
      <c r="O49" s="164"/>
      <c r="P49" s="164"/>
    </row>
    <row r="50" spans="1:16" x14ac:dyDescent="0.2">
      <c r="A50" s="164" t="s">
        <v>67</v>
      </c>
      <c r="B50" s="164" t="e">
        <f>NA()</f>
        <v>#N/A</v>
      </c>
      <c r="C50" s="164">
        <f>IF(ISNUMBER('実質公債費比率（分子）の構造'!K$53),'実質公債費比率（分子）の構造'!K$53,NA())</f>
        <v>3265</v>
      </c>
      <c r="D50" s="164" t="e">
        <f>NA()</f>
        <v>#N/A</v>
      </c>
      <c r="E50" s="164" t="e">
        <f>NA()</f>
        <v>#N/A</v>
      </c>
      <c r="F50" s="164">
        <f>IF(ISNUMBER('実質公債費比率（分子）の構造'!L$53),'実質公債費比率（分子）の構造'!L$53,NA())</f>
        <v>3404</v>
      </c>
      <c r="G50" s="164" t="e">
        <f>NA()</f>
        <v>#N/A</v>
      </c>
      <c r="H50" s="164" t="e">
        <f>NA()</f>
        <v>#N/A</v>
      </c>
      <c r="I50" s="164">
        <f>IF(ISNUMBER('実質公債費比率（分子）の構造'!M$53),'実質公債費比率（分子）の構造'!M$53,NA())</f>
        <v>3894</v>
      </c>
      <c r="J50" s="164" t="e">
        <f>NA()</f>
        <v>#N/A</v>
      </c>
      <c r="K50" s="164" t="e">
        <f>NA()</f>
        <v>#N/A</v>
      </c>
      <c r="L50" s="164">
        <f>IF(ISNUMBER('実質公債費比率（分子）の構造'!N$53),'実質公債費比率（分子）の構造'!N$53,NA())</f>
        <v>4058</v>
      </c>
      <c r="M50" s="164" t="e">
        <f>NA()</f>
        <v>#N/A</v>
      </c>
      <c r="N50" s="164" t="e">
        <f>NA()</f>
        <v>#N/A</v>
      </c>
      <c r="O50" s="164">
        <f>IF(ISNUMBER('実質公債費比率（分子）の構造'!O$53),'実質公債費比率（分子）の構造'!O$53,NA())</f>
        <v>4136</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78376</v>
      </c>
      <c r="E56" s="163"/>
      <c r="F56" s="163"/>
      <c r="G56" s="163">
        <f>'将来負担比率（分子）の構造'!J$52</f>
        <v>77638</v>
      </c>
      <c r="H56" s="163"/>
      <c r="I56" s="163"/>
      <c r="J56" s="163">
        <f>'将来負担比率（分子）の構造'!K$52</f>
        <v>74045</v>
      </c>
      <c r="K56" s="163"/>
      <c r="L56" s="163"/>
      <c r="M56" s="163">
        <f>'将来負担比率（分子）の構造'!L$52</f>
        <v>72739</v>
      </c>
      <c r="N56" s="163"/>
      <c r="O56" s="163"/>
      <c r="P56" s="163">
        <f>'将来負担比率（分子）の構造'!M$52</f>
        <v>69836</v>
      </c>
    </row>
    <row r="57" spans="1:16" x14ac:dyDescent="0.2">
      <c r="A57" s="163" t="s">
        <v>42</v>
      </c>
      <c r="B57" s="163"/>
      <c r="C57" s="163"/>
      <c r="D57" s="163">
        <f>'将来負担比率（分子）の構造'!I$51</f>
        <v>2939</v>
      </c>
      <c r="E57" s="163"/>
      <c r="F57" s="163"/>
      <c r="G57" s="163">
        <f>'将来負担比率（分子）の構造'!J$51</f>
        <v>2589</v>
      </c>
      <c r="H57" s="163"/>
      <c r="I57" s="163"/>
      <c r="J57" s="163">
        <f>'将来負担比率（分子）の構造'!K$51</f>
        <v>2385</v>
      </c>
      <c r="K57" s="163"/>
      <c r="L57" s="163"/>
      <c r="M57" s="163">
        <f>'将来負担比率（分子）の構造'!L$51</f>
        <v>2186</v>
      </c>
      <c r="N57" s="163"/>
      <c r="O57" s="163"/>
      <c r="P57" s="163">
        <f>'将来負担比率（分子）の構造'!M$51</f>
        <v>3049</v>
      </c>
    </row>
    <row r="58" spans="1:16" x14ac:dyDescent="0.2">
      <c r="A58" s="163" t="s">
        <v>41</v>
      </c>
      <c r="B58" s="163"/>
      <c r="C58" s="163"/>
      <c r="D58" s="163">
        <f>'将来負担比率（分子）の構造'!I$50</f>
        <v>14709</v>
      </c>
      <c r="E58" s="163"/>
      <c r="F58" s="163"/>
      <c r="G58" s="163">
        <f>'将来負担比率（分子）の構造'!J$50</f>
        <v>18444</v>
      </c>
      <c r="H58" s="163"/>
      <c r="I58" s="163"/>
      <c r="J58" s="163">
        <f>'将来負担比率（分子）の構造'!K$50</f>
        <v>22112</v>
      </c>
      <c r="K58" s="163"/>
      <c r="L58" s="163"/>
      <c r="M58" s="163">
        <f>'将来負担比率（分子）の構造'!L$50</f>
        <v>24069</v>
      </c>
      <c r="N58" s="163"/>
      <c r="O58" s="163"/>
      <c r="P58" s="163">
        <f>'将来負担比率（分子）の構造'!M$50</f>
        <v>20156</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1029</v>
      </c>
      <c r="C61" s="163"/>
      <c r="D61" s="163"/>
      <c r="E61" s="163">
        <f>'将来負担比率（分子）の構造'!J$46</f>
        <v>851</v>
      </c>
      <c r="F61" s="163"/>
      <c r="G61" s="163"/>
      <c r="H61" s="163">
        <f>'将来負担比率（分子）の構造'!K$46</f>
        <v>749</v>
      </c>
      <c r="I61" s="163"/>
      <c r="J61" s="163"/>
      <c r="K61" s="163">
        <f>'将来負担比率（分子）の構造'!L$46</f>
        <v>648</v>
      </c>
      <c r="L61" s="163"/>
      <c r="M61" s="163"/>
      <c r="N61" s="163">
        <f>'将来負担比率（分子）の構造'!M$46</f>
        <v>557</v>
      </c>
      <c r="O61" s="163"/>
      <c r="P61" s="163"/>
    </row>
    <row r="62" spans="1:16" x14ac:dyDescent="0.2">
      <c r="A62" s="163" t="s">
        <v>35</v>
      </c>
      <c r="B62" s="163">
        <f>'将来負担比率（分子）の構造'!I$45</f>
        <v>8845</v>
      </c>
      <c r="C62" s="163"/>
      <c r="D62" s="163"/>
      <c r="E62" s="163">
        <f>'将来負担比率（分子）の構造'!J$45</f>
        <v>9023</v>
      </c>
      <c r="F62" s="163"/>
      <c r="G62" s="163"/>
      <c r="H62" s="163">
        <f>'将来負担比率（分子）の構造'!K$45</f>
        <v>8817</v>
      </c>
      <c r="I62" s="163"/>
      <c r="J62" s="163"/>
      <c r="K62" s="163">
        <f>'将来負担比率（分子）の構造'!L$45</f>
        <v>9168</v>
      </c>
      <c r="L62" s="163"/>
      <c r="M62" s="163"/>
      <c r="N62" s="163">
        <f>'将来負担比率（分子）の構造'!M$45</f>
        <v>9216</v>
      </c>
      <c r="O62" s="163"/>
      <c r="P62" s="163"/>
    </row>
    <row r="63" spans="1:16" x14ac:dyDescent="0.2">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2">
      <c r="A64" s="163" t="s">
        <v>33</v>
      </c>
      <c r="B64" s="163">
        <f>'将来負担比率（分子）の構造'!I$43</f>
        <v>31277</v>
      </c>
      <c r="C64" s="163"/>
      <c r="D64" s="163"/>
      <c r="E64" s="163">
        <f>'将来負担比率（分子）の構造'!J$43</f>
        <v>31809</v>
      </c>
      <c r="F64" s="163"/>
      <c r="G64" s="163"/>
      <c r="H64" s="163">
        <f>'将来負担比率（分子）の構造'!K$43</f>
        <v>31921</v>
      </c>
      <c r="I64" s="163"/>
      <c r="J64" s="163"/>
      <c r="K64" s="163">
        <f>'将来負担比率（分子）の構造'!L$43</f>
        <v>31804</v>
      </c>
      <c r="L64" s="163"/>
      <c r="M64" s="163"/>
      <c r="N64" s="163">
        <f>'将来負担比率（分子）の構造'!M$43</f>
        <v>30304</v>
      </c>
      <c r="O64" s="163"/>
      <c r="P64" s="163"/>
    </row>
    <row r="65" spans="1:16" x14ac:dyDescent="0.2">
      <c r="A65" s="163" t="s">
        <v>32</v>
      </c>
      <c r="B65" s="163">
        <f>'将来負担比率（分子）の構造'!I$42</f>
        <v>1244</v>
      </c>
      <c r="C65" s="163"/>
      <c r="D65" s="163"/>
      <c r="E65" s="163">
        <f>'将来負担比率（分子）の構造'!J$42</f>
        <v>1189</v>
      </c>
      <c r="F65" s="163"/>
      <c r="G65" s="163"/>
      <c r="H65" s="163">
        <f>'将来負担比率（分子）の構造'!K$42</f>
        <v>1147</v>
      </c>
      <c r="I65" s="163"/>
      <c r="J65" s="163"/>
      <c r="K65" s="163">
        <f>'将来負担比率（分子）の構造'!L$42</f>
        <v>1114</v>
      </c>
      <c r="L65" s="163"/>
      <c r="M65" s="163"/>
      <c r="N65" s="163">
        <f>'将来負担比率（分子）の構造'!M$42</f>
        <v>1095</v>
      </c>
      <c r="O65" s="163"/>
      <c r="P65" s="163"/>
    </row>
    <row r="66" spans="1:16" x14ac:dyDescent="0.2">
      <c r="A66" s="163" t="s">
        <v>31</v>
      </c>
      <c r="B66" s="163">
        <f>'将来負担比率（分子）の構造'!I$41</f>
        <v>84539</v>
      </c>
      <c r="C66" s="163"/>
      <c r="D66" s="163"/>
      <c r="E66" s="163">
        <f>'将来負担比率（分子）の構造'!J$41</f>
        <v>88655</v>
      </c>
      <c r="F66" s="163"/>
      <c r="G66" s="163"/>
      <c r="H66" s="163">
        <f>'将来負担比率（分子）の構造'!K$41</f>
        <v>87623</v>
      </c>
      <c r="I66" s="163"/>
      <c r="J66" s="163"/>
      <c r="K66" s="163">
        <f>'将来負担比率（分子）の構造'!L$41</f>
        <v>87302</v>
      </c>
      <c r="L66" s="163"/>
      <c r="M66" s="163"/>
      <c r="N66" s="163">
        <f>'将来負担比率（分子）の構造'!M$41</f>
        <v>85685</v>
      </c>
      <c r="O66" s="163"/>
      <c r="P66" s="163"/>
    </row>
    <row r="67" spans="1:16" x14ac:dyDescent="0.2">
      <c r="A67" s="163" t="s">
        <v>71</v>
      </c>
      <c r="B67" s="163" t="e">
        <f>NA()</f>
        <v>#N/A</v>
      </c>
      <c r="C67" s="163">
        <f>IF(ISNUMBER('将来負担比率（分子）の構造'!I$53), IF('将来負担比率（分子）の構造'!I$53 &lt; 0, 0, '将来負担比率（分子）の構造'!I$53), NA())</f>
        <v>30910</v>
      </c>
      <c r="D67" s="163" t="e">
        <f>NA()</f>
        <v>#N/A</v>
      </c>
      <c r="E67" s="163" t="e">
        <f>NA()</f>
        <v>#N/A</v>
      </c>
      <c r="F67" s="163">
        <f>IF(ISNUMBER('将来負担比率（分子）の構造'!J$53), IF('将来負担比率（分子）の構造'!J$53 &lt; 0, 0, '将来負担比率（分子）の構造'!J$53), NA())</f>
        <v>32857</v>
      </c>
      <c r="G67" s="163" t="e">
        <f>NA()</f>
        <v>#N/A</v>
      </c>
      <c r="H67" s="163" t="e">
        <f>NA()</f>
        <v>#N/A</v>
      </c>
      <c r="I67" s="163">
        <f>IF(ISNUMBER('将来負担比率（分子）の構造'!K$53), IF('将来負担比率（分子）の構造'!K$53 &lt; 0, 0, '将来負担比率（分子）の構造'!K$53), NA())</f>
        <v>31714</v>
      </c>
      <c r="J67" s="163" t="e">
        <f>NA()</f>
        <v>#N/A</v>
      </c>
      <c r="K67" s="163" t="e">
        <f>NA()</f>
        <v>#N/A</v>
      </c>
      <c r="L67" s="163">
        <f>IF(ISNUMBER('将来負担比率（分子）の構造'!L$53), IF('将来負担比率（分子）の構造'!L$53 &lt; 0, 0, '将来負担比率（分子）の構造'!L$53), NA())</f>
        <v>31042</v>
      </c>
      <c r="M67" s="163" t="e">
        <f>NA()</f>
        <v>#N/A</v>
      </c>
      <c r="N67" s="163" t="e">
        <f>NA()</f>
        <v>#N/A</v>
      </c>
      <c r="O67" s="163">
        <f>IF(ISNUMBER('将来負担比率（分子）の構造'!M$53), IF('将来負担比率（分子）の構造'!M$53 &lt; 0, 0, '将来負担比率（分子）の構造'!M$53), NA())</f>
        <v>33815</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3308</v>
      </c>
      <c r="C72" s="167">
        <f>基金残高に係る経年分析!G55</f>
        <v>3604</v>
      </c>
      <c r="D72" s="167">
        <f>基金残高に係る経年分析!H55</f>
        <v>1885</v>
      </c>
    </row>
    <row r="73" spans="1:16" x14ac:dyDescent="0.2">
      <c r="A73" s="166" t="s">
        <v>74</v>
      </c>
      <c r="B73" s="167">
        <f>基金残高に係る経年分析!F56</f>
        <v>399</v>
      </c>
      <c r="C73" s="167">
        <f>基金残高に係る経年分析!G56</f>
        <v>749</v>
      </c>
      <c r="D73" s="167">
        <f>基金残高に係る経年分析!H56</f>
        <v>837</v>
      </c>
    </row>
    <row r="74" spans="1:16" x14ac:dyDescent="0.2">
      <c r="A74" s="166" t="s">
        <v>75</v>
      </c>
      <c r="B74" s="167">
        <f>基金残高に係る経年分析!F57</f>
        <v>18623</v>
      </c>
      <c r="C74" s="167">
        <f>基金残高に係る経年分析!G57</f>
        <v>19730</v>
      </c>
      <c r="D74" s="167">
        <f>基金残高に係る経年分析!H57</f>
        <v>17265</v>
      </c>
    </row>
  </sheetData>
  <sheetProtection algorithmName="SHA-512" hashValue="45DSXReXg7E7CZsXf0rdHhMs/T1FZDrIlxnTjryaIXj7hY5xO4IV9XsbqgwHfcgELBstmnpUivaQ/qVsVK+SQQ==" saltValue="RNy0B0Zx+I0QWL95yK+sp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2026-03-13T04:01:55Z</cp:lastPrinted>
  <dcterms:created xsi:type="dcterms:W3CDTF">2026-02-23T09:18:11Z</dcterms:created>
  <dcterms:modified xsi:type="dcterms:W3CDTF">2026-09-24T23:40:05Z</dcterms:modified>
  <cp:category/>
</cp:coreProperties>
</file>